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E9139D05-34CC-4C5D-B0E0-4887CFFB84B2}" xr6:coauthVersionLast="47" xr6:coauthVersionMax="47" xr10:uidLastSave="{00000000-0000-0000-0000-000000000000}"/>
  <bookViews>
    <workbookView xWindow="-110" yWindow="-110" windowWidth="19420" windowHeight="11500" firstSheet="1" activeTab="1" xr2:uid="{00000000-000D-0000-FFFF-FFFF00000000}"/>
  </bookViews>
  <sheets>
    <sheet name="Sheet1" sheetId="25" state="hidden" r:id="rId1"/>
    <sheet name="NO2" sheetId="19" r:id="rId2"/>
    <sheet name="NO3" sheetId="2" r:id="rId3"/>
    <sheet name="NO6" sheetId="21" r:id="rId4"/>
    <sheet name="NO11" sheetId="4" r:id="rId5"/>
    <sheet name="NO12" sheetId="22" r:id="rId6"/>
    <sheet name="NO13" sheetId="23" r:id="rId7"/>
    <sheet name="NO14" sheetId="7" r:id="rId8"/>
    <sheet name="Ｎｏ15" sheetId="27" r:id="rId9"/>
    <sheet name="NO16" sheetId="9" r:id="rId10"/>
    <sheet name="NO17" sheetId="16" r:id="rId11"/>
    <sheet name="NO18" sheetId="15" r:id="rId12"/>
    <sheet name="NO19" sheetId="14" r:id="rId13"/>
  </sheets>
  <definedNames>
    <definedName name="_xlnm.Print_Area" localSheetId="4">'NO11'!$A$1:$S$38</definedName>
    <definedName name="_xlnm.Print_Area" localSheetId="5">'NO12'!$A$1:$H$38</definedName>
    <definedName name="_xlnm.Print_Area" localSheetId="6">'NO13'!$A$1:$AC$52</definedName>
    <definedName name="_xlnm.Print_Area" localSheetId="7">'NO14'!$A$1:$J$35</definedName>
    <definedName name="_xlnm.Print_Area" localSheetId="8">'Ｎｏ15'!$A$1:$S$42</definedName>
    <definedName name="_xlnm.Print_Area" localSheetId="9">'NO16'!$A$1:$X$48</definedName>
    <definedName name="_xlnm.Print_Area" localSheetId="10">'NO17'!$A$1:$AC$42</definedName>
    <definedName name="_xlnm.Print_Area" localSheetId="11">'NO18'!$A$1:$AC$42</definedName>
    <definedName name="_xlnm.Print_Area" localSheetId="12">'NO19'!$A$1:$K$24</definedName>
    <definedName name="_xlnm.Print_Area" localSheetId="1">'NO2'!$A$1:$N$38</definedName>
    <definedName name="_xlnm.Print_Area" localSheetId="2">'NO3'!$A$1:$F$26</definedName>
    <definedName name="_xlnm.Print_Area" localSheetId="3">'NO6'!$A$1:$H$39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27" l="1"/>
  <c r="D5" i="27"/>
  <c r="A1" i="27"/>
  <c r="R32" i="27" l="1"/>
  <c r="I32" i="27"/>
  <c r="T11" i="23"/>
  <c r="R11" i="23"/>
  <c r="O11" i="23"/>
  <c r="I11" i="23"/>
  <c r="A1" i="9"/>
  <c r="A1" i="14"/>
  <c r="A1" i="15"/>
  <c r="A1" i="16"/>
  <c r="A1" i="7"/>
  <c r="A1" i="23"/>
  <c r="A1" i="22"/>
  <c r="A1" i="4"/>
  <c r="A1" i="21"/>
  <c r="A1" i="2"/>
  <c r="H46" i="23"/>
  <c r="D62" i="23"/>
  <c r="C59" i="23" l="1"/>
  <c r="C74" i="23"/>
  <c r="C73" i="23"/>
  <c r="C72" i="23"/>
  <c r="C71" i="23"/>
  <c r="C70" i="23"/>
  <c r="C69" i="23"/>
  <c r="C68" i="23"/>
  <c r="C67" i="23"/>
  <c r="C66" i="23"/>
  <c r="D65" i="23"/>
  <c r="C65" i="23"/>
  <c r="C63" i="23"/>
  <c r="C62" i="23"/>
  <c r="D59" i="23"/>
  <c r="C56" i="23"/>
  <c r="D13" i="22" l="1"/>
  <c r="D12" i="22"/>
  <c r="D35" i="22" s="1"/>
  <c r="Z39" i="16"/>
  <c r="G39" i="16" s="1"/>
  <c r="Z38" i="16"/>
  <c r="G38" i="16" s="1"/>
  <c r="D12" i="7" l="1"/>
  <c r="J25" i="7"/>
  <c r="J28" i="7" s="1"/>
  <c r="J22" i="7"/>
  <c r="J19" i="7"/>
  <c r="I28" i="7" l="1"/>
  <c r="H28" i="7"/>
  <c r="G28" i="7"/>
  <c r="F28" i="7"/>
  <c r="E28" i="7"/>
  <c r="D37" i="21" l="1"/>
  <c r="R14" i="9"/>
  <c r="J14" i="9"/>
  <c r="C57" i="23"/>
  <c r="D11" i="21"/>
  <c r="D9" i="21"/>
  <c r="D34" i="21"/>
  <c r="D32" i="21"/>
  <c r="D30" i="21"/>
  <c r="D28" i="21"/>
  <c r="D26" i="21"/>
  <c r="D24" i="21"/>
  <c r="D18" i="21"/>
  <c r="I13" i="4"/>
  <c r="E13" i="4"/>
  <c r="G4" i="7"/>
  <c r="V6" i="23"/>
  <c r="V5" i="23"/>
  <c r="F5" i="23"/>
  <c r="G5" i="22"/>
  <c r="G4" i="22"/>
  <c r="B4" i="22"/>
  <c r="N6" i="4"/>
  <c r="N5" i="4"/>
  <c r="C5" i="4"/>
  <c r="G6" i="21"/>
  <c r="G5" i="21"/>
  <c r="B5" i="21"/>
  <c r="E5" i="2"/>
  <c r="E4" i="2"/>
  <c r="B4" i="2"/>
  <c r="R44" i="9"/>
  <c r="R41" i="9"/>
  <c r="R38" i="9"/>
  <c r="R35" i="9"/>
  <c r="R32" i="9"/>
  <c r="R29" i="9"/>
  <c r="F19" i="9"/>
  <c r="D14" i="21"/>
  <c r="Z38" i="15"/>
  <c r="G38" i="15"/>
  <c r="Z37" i="15"/>
  <c r="G37" i="15" s="1"/>
  <c r="G39" i="15" s="1"/>
  <c r="Z36" i="15"/>
  <c r="G36" i="15"/>
  <c r="Z35" i="15"/>
  <c r="G35" i="15"/>
  <c r="Z28" i="15"/>
  <c r="G28" i="15"/>
  <c r="Z27" i="15"/>
  <c r="G27" i="15"/>
  <c r="Z26" i="15"/>
  <c r="G26" i="15"/>
  <c r="G29" i="15" s="1"/>
  <c r="Z25" i="15"/>
  <c r="G25" i="15"/>
  <c r="Z18" i="15"/>
  <c r="G18" i="15"/>
  <c r="Z17" i="15"/>
  <c r="G17" i="15"/>
  <c r="Z16" i="15"/>
  <c r="G16" i="15"/>
  <c r="Z15" i="15"/>
  <c r="G15" i="15"/>
  <c r="G19" i="15" s="1"/>
  <c r="Z37" i="16"/>
  <c r="G37" i="16" s="1"/>
  <c r="Z36" i="16"/>
  <c r="G36" i="16"/>
  <c r="Z35" i="16"/>
  <c r="G35" i="16"/>
  <c r="Z28" i="16"/>
  <c r="G28" i="16"/>
  <c r="Z27" i="16"/>
  <c r="G27" i="16" s="1"/>
  <c r="Z26" i="16"/>
  <c r="G26" i="16"/>
  <c r="Z25" i="16"/>
  <c r="G25" i="16" s="1"/>
  <c r="Z24" i="16"/>
  <c r="G24" i="16"/>
  <c r="Z17" i="16"/>
  <c r="G17" i="16"/>
  <c r="Z16" i="16"/>
  <c r="G16" i="16" s="1"/>
  <c r="Z15" i="16"/>
  <c r="G15" i="16" s="1"/>
  <c r="Z14" i="16"/>
  <c r="G14" i="16" s="1"/>
  <c r="Z13" i="16"/>
  <c r="G13" i="16" s="1"/>
  <c r="R15" i="9"/>
  <c r="C11" i="2"/>
  <c r="J15" i="9"/>
  <c r="M13" i="4"/>
  <c r="C24" i="2"/>
  <c r="D20" i="21"/>
  <c r="D22" i="21"/>
  <c r="G29" i="16" l="1"/>
  <c r="G18" i="16"/>
  <c r="G40" i="16"/>
  <c r="D13" i="21"/>
  <c r="D36" i="21"/>
</calcChain>
</file>

<file path=xl/sharedStrings.xml><?xml version="1.0" encoding="utf-8"?>
<sst xmlns="http://schemas.openxmlformats.org/spreadsheetml/2006/main" count="745" uniqueCount="284">
  <si>
    <t>責任者名</t>
    <rPh sb="0" eb="3">
      <t>セキニンシャ</t>
    </rPh>
    <rPh sb="3" eb="4">
      <t>メイ</t>
    </rPh>
    <phoneticPr fontId="2"/>
  </si>
  <si>
    <t>連絡先</t>
    <rPh sb="0" eb="3">
      <t>レンラクサキ</t>
    </rPh>
    <phoneticPr fontId="2"/>
  </si>
  <si>
    <t>回　数</t>
    <rPh sb="0" eb="1">
      <t>カイ</t>
    </rPh>
    <rPh sb="2" eb="3">
      <t>カズ</t>
    </rPh>
    <phoneticPr fontId="2"/>
  </si>
  <si>
    <t>回</t>
    <rPh sb="0" eb="1">
      <t>カイ</t>
    </rPh>
    <phoneticPr fontId="2"/>
  </si>
  <si>
    <t>会　場</t>
    <rPh sb="0" eb="1">
      <t>カイ</t>
    </rPh>
    <rPh sb="2" eb="3">
      <t>バ</t>
    </rPh>
    <phoneticPr fontId="2"/>
  </si>
  <si>
    <t>招聘者数</t>
    <rPh sb="0" eb="2">
      <t>ショウヘイ</t>
    </rPh>
    <rPh sb="2" eb="3">
      <t>シャ</t>
    </rPh>
    <rPh sb="3" eb="4">
      <t>スウ</t>
    </rPh>
    <phoneticPr fontId="2"/>
  </si>
  <si>
    <t>人</t>
    <rPh sb="0" eb="1">
      <t>ニン</t>
    </rPh>
    <phoneticPr fontId="2"/>
  </si>
  <si>
    <t>ドクター数</t>
    <rPh sb="4" eb="5">
      <t>スウ</t>
    </rPh>
    <phoneticPr fontId="2"/>
  </si>
  <si>
    <t>トレーナー数</t>
    <rPh sb="5" eb="6">
      <t>スウ</t>
    </rPh>
    <phoneticPr fontId="2"/>
  </si>
  <si>
    <t>１　強化合宿・練習</t>
    <rPh sb="2" eb="4">
      <t>キョウカ</t>
    </rPh>
    <rPh sb="4" eb="6">
      <t>ガッシュク</t>
    </rPh>
    <rPh sb="7" eb="9">
      <t>レンシュウ</t>
    </rPh>
    <phoneticPr fontId="2"/>
  </si>
  <si>
    <t>（注）　収支の計はそれぞれ一致する。</t>
    <rPh sb="1" eb="2">
      <t>チュウ</t>
    </rPh>
    <rPh sb="4" eb="6">
      <t>シュウシ</t>
    </rPh>
    <rPh sb="7" eb="8">
      <t>ケイ</t>
    </rPh>
    <rPh sb="13" eb="15">
      <t>イッチ</t>
    </rPh>
    <phoneticPr fontId="2"/>
  </si>
  <si>
    <t>指導者招聘</t>
    <rPh sb="0" eb="3">
      <t>シドウシャ</t>
    </rPh>
    <rPh sb="3" eb="5">
      <t>ショウヘイ</t>
    </rPh>
    <phoneticPr fontId="2"/>
  </si>
  <si>
    <t>計</t>
    <rPh sb="0" eb="1">
      <t>ケイ</t>
    </rPh>
    <phoneticPr fontId="2"/>
  </si>
  <si>
    <t>会場・施設等使用料</t>
    <rPh sb="0" eb="2">
      <t>カイジョウ</t>
    </rPh>
    <rPh sb="3" eb="5">
      <t>シセツ</t>
    </rPh>
    <rPh sb="5" eb="6">
      <t>トウ</t>
    </rPh>
    <rPh sb="6" eb="9">
      <t>シヨウリョウ</t>
    </rPh>
    <phoneticPr fontId="2"/>
  </si>
  <si>
    <t>用具運搬料</t>
    <rPh sb="0" eb="2">
      <t>ヨウグ</t>
    </rPh>
    <rPh sb="2" eb="5">
      <t>ウンパンリョウ</t>
    </rPh>
    <phoneticPr fontId="2"/>
  </si>
  <si>
    <t>救急医薬品</t>
    <rPh sb="0" eb="2">
      <t>キュウキュウ</t>
    </rPh>
    <rPh sb="2" eb="5">
      <t>イヤクヒン</t>
    </rPh>
    <phoneticPr fontId="2"/>
  </si>
  <si>
    <t>競技用消耗品</t>
    <rPh sb="0" eb="3">
      <t>キョウギヨウ</t>
    </rPh>
    <rPh sb="3" eb="6">
      <t>ショウモウヒン</t>
    </rPh>
    <phoneticPr fontId="2"/>
  </si>
  <si>
    <t>宿泊費</t>
    <rPh sb="0" eb="1">
      <t>ヤド</t>
    </rPh>
    <rPh sb="1" eb="2">
      <t>ハク</t>
    </rPh>
    <rPh sb="2" eb="3">
      <t>ヒ</t>
    </rPh>
    <phoneticPr fontId="2"/>
  </si>
  <si>
    <t>交通費</t>
    <rPh sb="0" eb="1">
      <t>コウ</t>
    </rPh>
    <rPh sb="1" eb="2">
      <t>ツウ</t>
    </rPh>
    <rPh sb="2" eb="3">
      <t>ヒ</t>
    </rPh>
    <phoneticPr fontId="2"/>
  </si>
  <si>
    <t>謝金</t>
    <rPh sb="0" eb="1">
      <t>シャ</t>
    </rPh>
    <rPh sb="1" eb="2">
      <t>カネ</t>
    </rPh>
    <phoneticPr fontId="2"/>
  </si>
  <si>
    <t>摘　　　　　要</t>
    <rPh sb="0" eb="1">
      <t>テキ</t>
    </rPh>
    <rPh sb="6" eb="7">
      <t>ヨウ</t>
    </rPh>
    <phoneticPr fontId="2"/>
  </si>
  <si>
    <t>予　　算　　額</t>
    <rPh sb="0" eb="1">
      <t>ヨ</t>
    </rPh>
    <rPh sb="3" eb="4">
      <t>ザン</t>
    </rPh>
    <rPh sb="6" eb="7">
      <t>ガク</t>
    </rPh>
    <phoneticPr fontId="2"/>
  </si>
  <si>
    <t>科　　　　　　目</t>
    <rPh sb="0" eb="1">
      <t>カ</t>
    </rPh>
    <rPh sb="7" eb="8">
      <t>メ</t>
    </rPh>
    <phoneticPr fontId="2"/>
  </si>
  <si>
    <t>（単位：円）</t>
    <rPh sb="1" eb="3">
      <t>タンイ</t>
    </rPh>
    <rPh sb="4" eb="5">
      <t>エン</t>
    </rPh>
    <phoneticPr fontId="2"/>
  </si>
  <si>
    <t>２　支出の部</t>
    <rPh sb="2" eb="4">
      <t>シシュツ</t>
    </rPh>
    <rPh sb="5" eb="6">
      <t>ブ</t>
    </rPh>
    <phoneticPr fontId="2"/>
  </si>
  <si>
    <t>補助金</t>
    <rPh sb="0" eb="3">
      <t>ホジョキン</t>
    </rPh>
    <phoneticPr fontId="2"/>
  </si>
  <si>
    <t>１　収入の部</t>
    <rPh sb="2" eb="4">
      <t>シュウニュウ</t>
    </rPh>
    <rPh sb="5" eb="6">
      <t>ブ</t>
    </rPh>
    <phoneticPr fontId="2"/>
  </si>
  <si>
    <t>　「ゼロ値」にチェックを入れてください。</t>
    <rPh sb="12" eb="13">
      <t>イ</t>
    </rPh>
    <phoneticPr fontId="2"/>
  </si>
  <si>
    <t>　-「表示」をクリックし、ウィンドウオプション欄の</t>
    <rPh sb="23" eb="24">
      <t>ラン</t>
    </rPh>
    <phoneticPr fontId="2"/>
  </si>
  <si>
    <t>　「０」を表示する場合は「ツール」-「オプション」</t>
    <rPh sb="5" eb="7">
      <t>ヒョウジ</t>
    </rPh>
    <rPh sb="9" eb="11">
      <t>バアイ</t>
    </rPh>
    <phoneticPr fontId="2"/>
  </si>
  <si>
    <t>※　数字の「０」は非表示の設定になっています。</t>
    <rPh sb="2" eb="4">
      <t>スウジ</t>
    </rPh>
    <rPh sb="9" eb="12">
      <t>ヒヒョウジ</t>
    </rPh>
    <rPh sb="13" eb="15">
      <t>セッテイ</t>
    </rPh>
    <phoneticPr fontId="2"/>
  </si>
  <si>
    <t>収　支　予　算　書</t>
    <rPh sb="0" eb="1">
      <t>オサム</t>
    </rPh>
    <rPh sb="2" eb="3">
      <t>ササ</t>
    </rPh>
    <rPh sb="4" eb="5">
      <t>ヨ</t>
    </rPh>
    <rPh sb="6" eb="7">
      <t>ザン</t>
    </rPh>
    <rPh sb="8" eb="9">
      <t>ショ</t>
    </rPh>
    <phoneticPr fontId="2"/>
  </si>
  <si>
    <t>（注）・収支の計はそれぞれ一致する。</t>
    <rPh sb="1" eb="2">
      <t>チュウ</t>
    </rPh>
    <rPh sb="4" eb="6">
      <t>シュウシ</t>
    </rPh>
    <rPh sb="7" eb="8">
      <t>ケイ</t>
    </rPh>
    <rPh sb="13" eb="15">
      <t>イッチ</t>
    </rPh>
    <phoneticPr fontId="2"/>
  </si>
  <si>
    <t>）</t>
    <phoneticPr fontId="2"/>
  </si>
  <si>
    <t>（</t>
    <phoneticPr fontId="2"/>
  </si>
  <si>
    <t>収　支　予　算　書　（　変　更　）</t>
    <rPh sb="0" eb="1">
      <t>オサム</t>
    </rPh>
    <rPh sb="2" eb="3">
      <t>ササ</t>
    </rPh>
    <rPh sb="4" eb="5">
      <t>ヨ</t>
    </rPh>
    <rPh sb="6" eb="7">
      <t>ザン</t>
    </rPh>
    <rPh sb="8" eb="9">
      <t>ショ</t>
    </rPh>
    <rPh sb="12" eb="13">
      <t>ヘン</t>
    </rPh>
    <rPh sb="14" eb="15">
      <t>サラ</t>
    </rPh>
    <phoneticPr fontId="2"/>
  </si>
  <si>
    <t>品目</t>
    <rPh sb="0" eb="2">
      <t>ヒンモク</t>
    </rPh>
    <phoneticPr fontId="2"/>
  </si>
  <si>
    <t>２　競技用消耗品、救急医薬品購入</t>
    <rPh sb="2" eb="5">
      <t>キョウギヨウ</t>
    </rPh>
    <rPh sb="5" eb="8">
      <t>ショウモウヒン</t>
    </rPh>
    <rPh sb="9" eb="11">
      <t>キュウキュウ</t>
    </rPh>
    <rPh sb="11" eb="14">
      <t>イヤクヒン</t>
    </rPh>
    <rPh sb="14" eb="16">
      <t>コウニュウ</t>
    </rPh>
    <phoneticPr fontId="2"/>
  </si>
  <si>
    <t>実施回数</t>
    <rPh sb="0" eb="2">
      <t>ジッシ</t>
    </rPh>
    <rPh sb="2" eb="3">
      <t>カイ</t>
    </rPh>
    <rPh sb="3" eb="4">
      <t>カズ</t>
    </rPh>
    <phoneticPr fontId="2"/>
  </si>
  <si>
    <t>　　ドクター・トレーナー等派遣</t>
    <rPh sb="12" eb="13">
      <t>トウ</t>
    </rPh>
    <rPh sb="13" eb="15">
      <t>ハケン</t>
    </rPh>
    <phoneticPr fontId="2"/>
  </si>
  <si>
    <t>　　指導者招聘</t>
    <rPh sb="2" eb="5">
      <t>シドウシャ</t>
    </rPh>
    <rPh sb="5" eb="7">
      <t>ショウヘイ</t>
    </rPh>
    <phoneticPr fontId="2"/>
  </si>
  <si>
    <t>合同練習会</t>
    <rPh sb="0" eb="2">
      <t>ゴウドウ</t>
    </rPh>
    <rPh sb="2" eb="5">
      <t>レンシュウカイ</t>
    </rPh>
    <phoneticPr fontId="2"/>
  </si>
  <si>
    <t>合　宿</t>
    <rPh sb="0" eb="1">
      <t>ゴウ</t>
    </rPh>
    <rPh sb="2" eb="3">
      <t>ヤド</t>
    </rPh>
    <phoneticPr fontId="2"/>
  </si>
  <si>
    <t>参加のべ人数</t>
    <rPh sb="0" eb="2">
      <t>サンカ</t>
    </rPh>
    <rPh sb="4" eb="6">
      <t>ニンズウ</t>
    </rPh>
    <phoneticPr fontId="2"/>
  </si>
  <si>
    <t>実施回数</t>
    <rPh sb="0" eb="2">
      <t>ジッシ</t>
    </rPh>
    <rPh sb="2" eb="4">
      <t>カイスウ</t>
    </rPh>
    <phoneticPr fontId="2"/>
  </si>
  <si>
    <t>決　　算　　額</t>
    <rPh sb="0" eb="1">
      <t>ケツ</t>
    </rPh>
    <rPh sb="3" eb="4">
      <t>ザン</t>
    </rPh>
    <rPh sb="6" eb="7">
      <t>ガク</t>
    </rPh>
    <phoneticPr fontId="2"/>
  </si>
  <si>
    <t>収　支　決　算　書</t>
    <rPh sb="0" eb="1">
      <t>オサム</t>
    </rPh>
    <rPh sb="2" eb="3">
      <t>ササ</t>
    </rPh>
    <rPh sb="4" eb="5">
      <t>ケツ</t>
    </rPh>
    <rPh sb="6" eb="7">
      <t>ザン</t>
    </rPh>
    <rPh sb="8" eb="9">
      <t>ショ</t>
    </rPh>
    <phoneticPr fontId="2"/>
  </si>
  <si>
    <t>※　月日を入力すれば曜日と泊日数が</t>
    <rPh sb="2" eb="4">
      <t>ツキヒ</t>
    </rPh>
    <rPh sb="5" eb="7">
      <t>ニュウリョク</t>
    </rPh>
    <rPh sb="10" eb="12">
      <t>ヨウビ</t>
    </rPh>
    <rPh sb="13" eb="14">
      <t>ハク</t>
    </rPh>
    <rPh sb="14" eb="16">
      <t>ニッスウ</t>
    </rPh>
    <phoneticPr fontId="2"/>
  </si>
  <si>
    <t>　自動で表示されるよう設定しています。</t>
    <phoneticPr fontId="2"/>
  </si>
  <si>
    <t>区 分</t>
    <rPh sb="0" eb="1">
      <t>ク</t>
    </rPh>
    <rPh sb="2" eb="3">
      <t>ブン</t>
    </rPh>
    <phoneticPr fontId="2"/>
  </si>
  <si>
    <t>・</t>
    <phoneticPr fontId="2"/>
  </si>
  <si>
    <t>県外合宿</t>
    <rPh sb="0" eb="2">
      <t>ケンガイ</t>
    </rPh>
    <rPh sb="2" eb="4">
      <t>ガッシュク</t>
    </rPh>
    <phoneticPr fontId="2"/>
  </si>
  <si>
    <t>県内合宿</t>
    <rPh sb="0" eb="2">
      <t>ケンナイ</t>
    </rPh>
    <rPh sb="2" eb="4">
      <t>ガッシュク</t>
    </rPh>
    <phoneticPr fontId="2"/>
  </si>
  <si>
    <t>その他</t>
    <rPh sb="2" eb="3">
      <t>タ</t>
    </rPh>
    <phoneticPr fontId="2"/>
  </si>
  <si>
    <t>実施日</t>
    <rPh sb="0" eb="3">
      <t>ジッシビ</t>
    </rPh>
    <phoneticPr fontId="2"/>
  </si>
  <si>
    <t>月</t>
    <rPh sb="0" eb="1">
      <t>ガツ</t>
    </rPh>
    <phoneticPr fontId="2"/>
  </si>
  <si>
    <t>日</t>
    <rPh sb="0" eb="1">
      <t>ヒ</t>
    </rPh>
    <phoneticPr fontId="2"/>
  </si>
  <si>
    <t>～</t>
    <phoneticPr fontId="2"/>
  </si>
  <si>
    <t>泊</t>
  </si>
  <si>
    <t>種 別</t>
    <phoneticPr fontId="2"/>
  </si>
  <si>
    <t>指導者数</t>
    <phoneticPr fontId="2"/>
  </si>
  <si>
    <t>選手数</t>
    <phoneticPr fontId="2"/>
  </si>
  <si>
    <t>（日）</t>
    <rPh sb="1" eb="2">
      <t>ニチ</t>
    </rPh>
    <phoneticPr fontId="2"/>
  </si>
  <si>
    <t>（月）</t>
    <rPh sb="1" eb="2">
      <t>ゲツ</t>
    </rPh>
    <phoneticPr fontId="2"/>
  </si>
  <si>
    <t>施設名</t>
    <phoneticPr fontId="2"/>
  </si>
  <si>
    <t>（水）</t>
    <rPh sb="1" eb="2">
      <t>スイ</t>
    </rPh>
    <phoneticPr fontId="2"/>
  </si>
  <si>
    <t>所在地</t>
    <rPh sb="0" eb="3">
      <t>ショザイチ</t>
    </rPh>
    <phoneticPr fontId="2"/>
  </si>
  <si>
    <t>（木）</t>
    <rPh sb="1" eb="2">
      <t>モク</t>
    </rPh>
    <phoneticPr fontId="2"/>
  </si>
  <si>
    <t>招聘指導者数</t>
    <rPh sb="0" eb="2">
      <t>ショウヘイ</t>
    </rPh>
    <rPh sb="2" eb="5">
      <t>シドウシャ</t>
    </rPh>
    <rPh sb="5" eb="6">
      <t>スウ</t>
    </rPh>
    <phoneticPr fontId="2"/>
  </si>
  <si>
    <t>（金）</t>
    <rPh sb="1" eb="2">
      <t>キン</t>
    </rPh>
    <phoneticPr fontId="2"/>
  </si>
  <si>
    <t>（土）</t>
    <rPh sb="1" eb="2">
      <t>ド</t>
    </rPh>
    <phoneticPr fontId="2"/>
  </si>
  <si>
    <t>内　容</t>
    <rPh sb="0" eb="1">
      <t>ウチ</t>
    </rPh>
    <rPh sb="2" eb="3">
      <t>カタチ</t>
    </rPh>
    <phoneticPr fontId="2"/>
  </si>
  <si>
    <t xml:space="preserve"> トレーナー名をご記入ください。（氏名及びチーム名が謝金、参加者名簿に明記される場合は記入不要）</t>
    <rPh sb="17" eb="19">
      <t>シメイ</t>
    </rPh>
    <rPh sb="19" eb="20">
      <t>オヨ</t>
    </rPh>
    <rPh sb="24" eb="25">
      <t>メイ</t>
    </rPh>
    <rPh sb="26" eb="28">
      <t>シャキン</t>
    </rPh>
    <rPh sb="29" eb="32">
      <t>サンカシャ</t>
    </rPh>
    <rPh sb="32" eb="34">
      <t>メイボ</t>
    </rPh>
    <rPh sb="35" eb="37">
      <t>メイキ</t>
    </rPh>
    <rPh sb="40" eb="42">
      <t>バアイ</t>
    </rPh>
    <rPh sb="43" eb="45">
      <t>キニュウ</t>
    </rPh>
    <rPh sb="45" eb="47">
      <t>フヨウ</t>
    </rPh>
    <phoneticPr fontId="2"/>
  </si>
  <si>
    <t>【支出内訳】</t>
    <rPh sb="1" eb="3">
      <t>シシュツ</t>
    </rPh>
    <rPh sb="3" eb="5">
      <t>ウチワケ</t>
    </rPh>
    <phoneticPr fontId="2"/>
  </si>
  <si>
    <t>支　出　額</t>
    <rPh sb="0" eb="1">
      <t>ササ</t>
    </rPh>
    <rPh sb="2" eb="3">
      <t>デ</t>
    </rPh>
    <rPh sb="4" eb="5">
      <t>ガク</t>
    </rPh>
    <phoneticPr fontId="2"/>
  </si>
  <si>
    <t>円</t>
  </si>
  <si>
    <t>合計</t>
  </si>
  <si>
    <t>（内　訳）</t>
  </si>
  <si>
    <t>※　該当する事業内容名に○を入れてください。</t>
    <rPh sb="8" eb="10">
      <t>ナイヨウ</t>
    </rPh>
    <rPh sb="10" eb="11">
      <t>メイ</t>
    </rPh>
    <phoneticPr fontId="2"/>
  </si>
  <si>
    <t>事　　業　　内　　容　　名</t>
    <rPh sb="6" eb="7">
      <t>ナイ</t>
    </rPh>
    <rPh sb="9" eb="10">
      <t>カタチ</t>
    </rPh>
    <rPh sb="12" eb="13">
      <t>メイ</t>
    </rPh>
    <phoneticPr fontId="2"/>
  </si>
  <si>
    <t>競技団体名</t>
    <rPh sb="0" eb="2">
      <t>キョウギ</t>
    </rPh>
    <rPh sb="2" eb="5">
      <t>ダンタイメイ</t>
    </rPh>
    <phoneticPr fontId="2"/>
  </si>
  <si>
    <t>※ 用紙が不足する場合はコピーしてお使いください。</t>
    <rPh sb="2" eb="4">
      <t>ヨウシ</t>
    </rPh>
    <rPh sb="5" eb="7">
      <t>フソク</t>
    </rPh>
    <rPh sb="9" eb="11">
      <t>バアイ</t>
    </rPh>
    <rPh sb="18" eb="19">
      <t>ツカ</t>
    </rPh>
    <phoneticPr fontId="2"/>
  </si>
  <si>
    <t>泊　数　計　</t>
    <rPh sb="0" eb="1">
      <t>トマリ</t>
    </rPh>
    <rPh sb="2" eb="3">
      <t>カズ</t>
    </rPh>
    <rPh sb="4" eb="5">
      <t>ケイ</t>
    </rPh>
    <phoneticPr fontId="2"/>
  </si>
  <si>
    <t>合　計　金　額</t>
    <rPh sb="0" eb="1">
      <t>ゴウ</t>
    </rPh>
    <rPh sb="2" eb="3">
      <t>ケイ</t>
    </rPh>
    <rPh sb="4" eb="5">
      <t>キン</t>
    </rPh>
    <rPh sb="6" eb="7">
      <t>ガク</t>
    </rPh>
    <phoneticPr fontId="2"/>
  </si>
  <si>
    <t>泊数</t>
    <rPh sb="0" eb="2">
      <t>ハクスウ</t>
    </rPh>
    <phoneticPr fontId="2"/>
  </si>
  <si>
    <t>金　　　額</t>
    <rPh sb="0" eb="1">
      <t>キン</t>
    </rPh>
    <rPh sb="4" eb="5">
      <t>ガク</t>
    </rPh>
    <phoneticPr fontId="2"/>
  </si>
  <si>
    <t>区分</t>
    <rPh sb="0" eb="2">
      <t>クブン</t>
    </rPh>
    <phoneticPr fontId="2"/>
  </si>
  <si>
    <t>月</t>
    <rPh sb="0" eb="1">
      <t>ツキ</t>
    </rPh>
    <phoneticPr fontId="2"/>
  </si>
  <si>
    <t>～</t>
    <phoneticPr fontId="2"/>
  </si>
  <si>
    <t>年</t>
    <rPh sb="0" eb="1">
      <t>ネン</t>
    </rPh>
    <phoneticPr fontId="2"/>
  </si>
  <si>
    <t>事　　業　　内　　容　　名</t>
    <rPh sb="0" eb="1">
      <t>コト</t>
    </rPh>
    <rPh sb="3" eb="4">
      <t>ギョウ</t>
    </rPh>
    <rPh sb="6" eb="7">
      <t>ナイ</t>
    </rPh>
    <rPh sb="9" eb="10">
      <t>カタチ</t>
    </rPh>
    <rPh sb="12" eb="13">
      <t>メイ</t>
    </rPh>
    <phoneticPr fontId="2"/>
  </si>
  <si>
    <t>円</t>
    <rPh sb="0" eb="1">
      <t>エン</t>
    </rPh>
    <phoneticPr fontId="2"/>
  </si>
  <si>
    <t>＝</t>
    <phoneticPr fontId="2"/>
  </si>
  <si>
    <t>×</t>
    <phoneticPr fontId="2"/>
  </si>
  <si>
    <t>泊</t>
    <rPh sb="0" eb="1">
      <t>ハク</t>
    </rPh>
    <phoneticPr fontId="2"/>
  </si>
  <si>
    <t>＠</t>
    <phoneticPr fontId="2"/>
  </si>
  <si>
    <t>×</t>
    <phoneticPr fontId="2"/>
  </si>
  <si>
    <t>＠</t>
    <phoneticPr fontId="2"/>
  </si>
  <si>
    <t>＝</t>
    <phoneticPr fontId="2"/>
  </si>
  <si>
    <t xml:space="preserve"> 88,201円(消費税含む)</t>
    <rPh sb="7" eb="8">
      <t>エン</t>
    </rPh>
    <rPh sb="9" eb="12">
      <t>ショウヒゼイ</t>
    </rPh>
    <rPh sb="12" eb="13">
      <t>フク</t>
    </rPh>
    <phoneticPr fontId="2"/>
  </si>
  <si>
    <t>2泊3日の12人分</t>
    <rPh sb="1" eb="2">
      <t>ハク</t>
    </rPh>
    <rPh sb="3" eb="4">
      <t>ヒ</t>
    </rPh>
    <rPh sb="7" eb="8">
      <t>ニン</t>
    </rPh>
    <rPh sb="8" eb="9">
      <t>ブン</t>
    </rPh>
    <phoneticPr fontId="2"/>
  </si>
  <si>
    <t>（学校等自炊の場合）</t>
    <rPh sb="1" eb="3">
      <t>ガッコウ</t>
    </rPh>
    <rPh sb="3" eb="4">
      <t>トウ</t>
    </rPh>
    <rPh sb="4" eb="6">
      <t>ジスイ</t>
    </rPh>
    <rPh sb="7" eb="9">
      <t>バアイ</t>
    </rPh>
    <phoneticPr fontId="2"/>
  </si>
  <si>
    <t>180,000円(消費税含む)</t>
    <rPh sb="7" eb="8">
      <t>エン</t>
    </rPh>
    <rPh sb="9" eb="12">
      <t>ショウヒゼイ</t>
    </rPh>
    <rPh sb="12" eb="13">
      <t>フク</t>
    </rPh>
    <phoneticPr fontId="2"/>
  </si>
  <si>
    <t>7,500×２泊×12人＝</t>
    <rPh sb="7" eb="8">
      <t>ハク</t>
    </rPh>
    <rPh sb="11" eb="12">
      <t>ニン</t>
    </rPh>
    <phoneticPr fontId="2"/>
  </si>
  <si>
    <t>（ホテル・旅館などの場合）</t>
    <rPh sb="5" eb="7">
      <t>リョカン</t>
    </rPh>
    <rPh sb="10" eb="12">
      <t>バアイ</t>
    </rPh>
    <phoneticPr fontId="2"/>
  </si>
  <si>
    <t>記入例</t>
    <rPh sb="0" eb="2">
      <t>キニュウ</t>
    </rPh>
    <rPh sb="2" eb="3">
      <t>レイ</t>
    </rPh>
    <phoneticPr fontId="2"/>
  </si>
  <si>
    <t>（内　　訳）</t>
    <rPh sb="1" eb="2">
      <t>ウチ</t>
    </rPh>
    <rPh sb="4" eb="5">
      <t>ヤク</t>
    </rPh>
    <phoneticPr fontId="2"/>
  </si>
  <si>
    <t>土</t>
    <rPh sb="0" eb="1">
      <t>ド</t>
    </rPh>
    <phoneticPr fontId="2"/>
  </si>
  <si>
    <t>金</t>
    <rPh sb="0" eb="1">
      <t>キン</t>
    </rPh>
    <phoneticPr fontId="2"/>
  </si>
  <si>
    <t>合計</t>
    <rPh sb="0" eb="2">
      <t>ゴウケイ</t>
    </rPh>
    <phoneticPr fontId="2"/>
  </si>
  <si>
    <t>木</t>
    <rPh sb="0" eb="1">
      <t>モク</t>
    </rPh>
    <phoneticPr fontId="2"/>
  </si>
  <si>
    <t>水</t>
    <rPh sb="0" eb="1">
      <t>スイ</t>
    </rPh>
    <phoneticPr fontId="2"/>
  </si>
  <si>
    <t>火</t>
    <rPh sb="0" eb="1">
      <t>カ</t>
    </rPh>
    <phoneticPr fontId="2"/>
  </si>
  <si>
    <t>所在市町村名</t>
    <rPh sb="0" eb="2">
      <t>ショザイ</t>
    </rPh>
    <rPh sb="2" eb="4">
      <t>シチョウ</t>
    </rPh>
    <rPh sb="4" eb="5">
      <t>ソン</t>
    </rPh>
    <rPh sb="5" eb="6">
      <t>メイ</t>
    </rPh>
    <phoneticPr fontId="2"/>
  </si>
  <si>
    <t>宿舎名</t>
    <rPh sb="0" eb="1">
      <t>ヤド</t>
    </rPh>
    <rPh sb="1" eb="2">
      <t>シャ</t>
    </rPh>
    <rPh sb="2" eb="3">
      <t>メイ</t>
    </rPh>
    <phoneticPr fontId="2"/>
  </si>
  <si>
    <t>月</t>
    <rPh sb="0" eb="1">
      <t>ゲツ</t>
    </rPh>
    <phoneticPr fontId="2"/>
  </si>
  <si>
    <t>日</t>
    <rPh sb="0" eb="1">
      <t>ニチ</t>
    </rPh>
    <phoneticPr fontId="2"/>
  </si>
  <si>
    <t>）</t>
    <phoneticPr fontId="2"/>
  </si>
  <si>
    <t>（</t>
    <phoneticPr fontId="2"/>
  </si>
  <si>
    <t>月 　日</t>
    <rPh sb="0" eb="1">
      <t>ツキ</t>
    </rPh>
    <rPh sb="3" eb="4">
      <t>ヒ</t>
    </rPh>
    <phoneticPr fontId="2"/>
  </si>
  <si>
    <t>　表示されるよう設定しています。</t>
    <phoneticPr fontId="2"/>
  </si>
  <si>
    <t>※　月日を入力すれば曜日が自動で</t>
    <rPh sb="2" eb="4">
      <t>ツキヒ</t>
    </rPh>
    <rPh sb="5" eb="7">
      <t>ニュウリョク</t>
    </rPh>
    <rPh sb="10" eb="12">
      <t>ヨウビ</t>
    </rPh>
    <phoneticPr fontId="2"/>
  </si>
  <si>
    <t>※　用紙が不足する場合は、コピーしてお使いください。</t>
    <rPh sb="2" eb="4">
      <t>ヨウシ</t>
    </rPh>
    <rPh sb="5" eb="7">
      <t>フソク</t>
    </rPh>
    <rPh sb="9" eb="11">
      <t>バアイ</t>
    </rPh>
    <rPh sb="19" eb="20">
      <t>ツカ</t>
    </rPh>
    <phoneticPr fontId="2"/>
  </si>
  <si>
    <t>合　　　　　　計</t>
    <rPh sb="0" eb="1">
      <t>ゴウ</t>
    </rPh>
    <rPh sb="7" eb="8">
      <t>ケイ</t>
    </rPh>
    <phoneticPr fontId="2"/>
  </si>
  <si>
    <t>＝</t>
  </si>
  <si>
    <t>×</t>
  </si>
  <si>
    <t>＠</t>
  </si>
  <si>
    <t>内　　　　　容　　　（支　出　内　訳）</t>
    <rPh sb="0" eb="1">
      <t>ウチ</t>
    </rPh>
    <rPh sb="6" eb="7">
      <t>カタチ</t>
    </rPh>
    <rPh sb="11" eb="12">
      <t>ササ</t>
    </rPh>
    <rPh sb="13" eb="14">
      <t>デ</t>
    </rPh>
    <rPh sb="15" eb="16">
      <t>ナイ</t>
    </rPh>
    <rPh sb="17" eb="18">
      <t>ワケ</t>
    </rPh>
    <phoneticPr fontId="2"/>
  </si>
  <si>
    <t>金　　　　　額</t>
    <rPh sb="0" eb="1">
      <t>キン</t>
    </rPh>
    <rPh sb="6" eb="7">
      <t>ガク</t>
    </rPh>
    <phoneticPr fontId="2"/>
  </si>
  <si>
    <t>支　出　月　日</t>
    <rPh sb="0" eb="1">
      <t>ササ</t>
    </rPh>
    <rPh sb="2" eb="3">
      <t>デ</t>
    </rPh>
    <rPh sb="4" eb="5">
      <t>ツキ</t>
    </rPh>
    <rPh sb="6" eb="7">
      <t>ヒ</t>
    </rPh>
    <phoneticPr fontId="2"/>
  </si>
  <si>
    <t>№</t>
    <phoneticPr fontId="2"/>
  </si>
  <si>
    <t xml:space="preserve">　（内　訳）  </t>
    <phoneticPr fontId="2"/>
  </si>
  <si>
    <t>〈救急医薬品〉</t>
    <rPh sb="1" eb="3">
      <t>キュウキュウ</t>
    </rPh>
    <rPh sb="3" eb="6">
      <t>イヤクヒン</t>
    </rPh>
    <phoneticPr fontId="2"/>
  </si>
  <si>
    <t>※　数字の「０」は非表示の設定になっています。</t>
  </si>
  <si>
    <t>〈競技用消耗品〉</t>
    <rPh sb="1" eb="4">
      <t>キョウギヨウ</t>
    </rPh>
    <rPh sb="4" eb="7">
      <t>ショウモウヒン</t>
    </rPh>
    <phoneticPr fontId="2"/>
  </si>
  <si>
    <t>〈会場施設等使用料〉</t>
    <rPh sb="1" eb="3">
      <t>カイジョウ</t>
    </rPh>
    <rPh sb="3" eb="5">
      <t>シセツ</t>
    </rPh>
    <rPh sb="5" eb="6">
      <t>トウ</t>
    </rPh>
    <rPh sb="6" eb="9">
      <t>シヨウリョウ</t>
    </rPh>
    <phoneticPr fontId="2"/>
  </si>
  <si>
    <t>〈用具運搬料〉</t>
    <rPh sb="1" eb="3">
      <t>ヨウグ</t>
    </rPh>
    <rPh sb="3" eb="6">
      <t>ウンパンリョウ</t>
    </rPh>
    <phoneticPr fontId="2"/>
  </si>
  <si>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2"/>
  </si>
  <si>
    <t>・ 宛名は競技団体名とする。</t>
    <rPh sb="2" eb="4">
      <t>アテナ</t>
    </rPh>
    <rPh sb="5" eb="7">
      <t>キョウギ</t>
    </rPh>
    <rPh sb="7" eb="10">
      <t>ダンタイメイ</t>
    </rPh>
    <phoneticPr fontId="2"/>
  </si>
  <si>
    <t>領収書にかかる注意事項</t>
    <rPh sb="0" eb="3">
      <t>リョウシュウショ</t>
    </rPh>
    <rPh sb="7" eb="9">
      <t>チュウイ</t>
    </rPh>
    <rPh sb="9" eb="11">
      <t>ジコウ</t>
    </rPh>
    <phoneticPr fontId="2"/>
  </si>
  <si>
    <t>宿泊費</t>
    <rPh sb="0" eb="3">
      <t>シュクハクヒ</t>
    </rPh>
    <phoneticPr fontId="2"/>
  </si>
  <si>
    <t>交通費</t>
    <rPh sb="0" eb="3">
      <t>コウツウヒ</t>
    </rPh>
    <phoneticPr fontId="2"/>
  </si>
  <si>
    <t>（該当する科目を○で囲んで下さい。）</t>
  </si>
  <si>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2"/>
  </si>
  <si>
    <t>事業実績書（総括）</t>
    <rPh sb="0" eb="2">
      <t>ジギョウ</t>
    </rPh>
    <rPh sb="2" eb="4">
      <t>ジッセキ</t>
    </rPh>
    <rPh sb="4" eb="5">
      <t>ショ</t>
    </rPh>
    <rPh sb="6" eb="8">
      <t>ソウカツ</t>
    </rPh>
    <phoneticPr fontId="2"/>
  </si>
  <si>
    <t>実施報告書(個票）</t>
    <rPh sb="0" eb="2">
      <t>ジッシ</t>
    </rPh>
    <rPh sb="2" eb="5">
      <t>ホウコクショ</t>
    </rPh>
    <rPh sb="6" eb="7">
      <t>コ</t>
    </rPh>
    <rPh sb="7" eb="8">
      <t>ヒョウ</t>
    </rPh>
    <phoneticPr fontId="2"/>
  </si>
  <si>
    <t>謝金支出内訳書</t>
    <rPh sb="0" eb="2">
      <t>シャキン</t>
    </rPh>
    <phoneticPr fontId="2"/>
  </si>
  <si>
    <t>宿泊費支出内訳書</t>
    <rPh sb="0" eb="3">
      <t>シュクハクヒ</t>
    </rPh>
    <rPh sb="3" eb="5">
      <t>シシュツ</t>
    </rPh>
    <rPh sb="5" eb="8">
      <t>ウチワケショ</t>
    </rPh>
    <phoneticPr fontId="2"/>
  </si>
  <si>
    <t>領収書貼付用紙</t>
    <rPh sb="0" eb="3">
      <t>リョウシュウショ</t>
    </rPh>
    <phoneticPr fontId="2"/>
  </si>
  <si>
    <t>　　　（できるだけ重ならないよう、日付順に貼って下さい。）</t>
    <rPh sb="9" eb="10">
      <t>カサ</t>
    </rPh>
    <rPh sb="17" eb="19">
      <t>ヒヅケ</t>
    </rPh>
    <rPh sb="19" eb="20">
      <t>ジュン</t>
    </rPh>
    <rPh sb="21" eb="22">
      <t>ハ</t>
    </rPh>
    <rPh sb="24" eb="25">
      <t>クダ</t>
    </rPh>
    <phoneticPr fontId="2"/>
  </si>
  <si>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2"/>
  </si>
  <si>
    <t>　競技団体名</t>
    <rPh sb="1" eb="3">
      <t>キョウギ</t>
    </rPh>
    <rPh sb="3" eb="5">
      <t>ダンタイ</t>
    </rPh>
    <rPh sb="5" eb="6">
      <t>メイ</t>
    </rPh>
    <phoneticPr fontId="2"/>
  </si>
  <si>
    <t>競技団体名</t>
    <rPh sb="0" eb="2">
      <t>キョウギ</t>
    </rPh>
    <rPh sb="2" eb="4">
      <t>ダンタイ</t>
    </rPh>
    <rPh sb="4" eb="5">
      <t>メイ</t>
    </rPh>
    <phoneticPr fontId="2"/>
  </si>
  <si>
    <t>保険料</t>
    <rPh sb="0" eb="3">
      <t>ホケンリョウ</t>
    </rPh>
    <phoneticPr fontId="2"/>
  </si>
  <si>
    <t>支払手数料</t>
    <rPh sb="0" eb="5">
      <t>シハライテスウリョウ</t>
    </rPh>
    <phoneticPr fontId="2"/>
  </si>
  <si>
    <t>競技団体負担金</t>
    <rPh sb="0" eb="4">
      <t>キョウギダンタイ</t>
    </rPh>
    <rPh sb="4" eb="7">
      <t>フタンキン</t>
    </rPh>
    <phoneticPr fontId="2"/>
  </si>
  <si>
    <t>令和</t>
    <rPh sb="0" eb="2">
      <t>レイワ</t>
    </rPh>
    <phoneticPr fontId="2"/>
  </si>
  <si>
    <t>・ 業者発行のものとし、社名および代表者名等のあるものとする。</t>
    <rPh sb="2" eb="4">
      <t>ギョウシャ</t>
    </rPh>
    <rPh sb="4" eb="6">
      <t>ハッコウ</t>
    </rPh>
    <rPh sb="12" eb="14">
      <t>シャメイ</t>
    </rPh>
    <rPh sb="17" eb="19">
      <t>ダイヒョウ</t>
    </rPh>
    <rPh sb="19" eb="20">
      <t>シャ</t>
    </rPh>
    <rPh sb="20" eb="21">
      <t>メイ</t>
    </rPh>
    <rPh sb="21" eb="22">
      <t>トウ</t>
    </rPh>
    <phoneticPr fontId="2"/>
  </si>
  <si>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2"/>
  </si>
  <si>
    <t>〈支払手数料〉</t>
    <rPh sb="1" eb="6">
      <t>シハライテスウリョウ</t>
    </rPh>
    <phoneticPr fontId="2"/>
  </si>
  <si>
    <t>〈保険料〉</t>
    <rPh sb="1" eb="3">
      <t>ホケン</t>
    </rPh>
    <rPh sb="3" eb="4">
      <t>リョウ</t>
    </rPh>
    <phoneticPr fontId="2"/>
  </si>
  <si>
    <t>（ﾌﾟﾛｼﾞｪｸﾄ№18）</t>
    <phoneticPr fontId="2"/>
  </si>
  <si>
    <t>（ﾌﾟﾛｼﾞｪｸﾄ№17）</t>
    <phoneticPr fontId="2"/>
  </si>
  <si>
    <t>役職・学年</t>
    <rPh sb="0" eb="2">
      <t>ヤクショク</t>
    </rPh>
    <rPh sb="3" eb="5">
      <t>ガクネン</t>
    </rPh>
    <phoneticPr fontId="2"/>
  </si>
  <si>
    <t>所属</t>
    <rPh sb="0" eb="2">
      <t>ショゾク</t>
    </rPh>
    <phoneticPr fontId="2"/>
  </si>
  <si>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2"/>
  </si>
  <si>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2"/>
  </si>
  <si>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2"/>
  </si>
  <si>
    <t>※ 謝金は、金融機関への振込とし、振込明細票などを添付してください。</t>
    <rPh sb="2" eb="4">
      <t>シャキン</t>
    </rPh>
    <rPh sb="6" eb="8">
      <t>キンユウ</t>
    </rPh>
    <rPh sb="8" eb="10">
      <t>キカン</t>
    </rPh>
    <rPh sb="12" eb="14">
      <t>フリコミ</t>
    </rPh>
    <rPh sb="17" eb="19">
      <t>フリコミ</t>
    </rPh>
    <rPh sb="19" eb="22">
      <t>メイサイヒョウ</t>
    </rPh>
    <rPh sb="25" eb="27">
      <t>テンプ</t>
    </rPh>
    <phoneticPr fontId="2"/>
  </si>
  <si>
    <t>※ 資格または免許のない指導者は謝金の対象外となります。</t>
    <rPh sb="2" eb="4">
      <t>シカク</t>
    </rPh>
    <rPh sb="7" eb="9">
      <t>メンキョ</t>
    </rPh>
    <rPh sb="12" eb="15">
      <t>シドウシャ</t>
    </rPh>
    <rPh sb="16" eb="18">
      <t>シャキン</t>
    </rPh>
    <rPh sb="19" eb="22">
      <t>タイショウガイ</t>
    </rPh>
    <phoneticPr fontId="2"/>
  </si>
  <si>
    <t>※ 業者発行の領収書、内訳が分かるものを必ず添付してください。</t>
    <rPh sb="2" eb="4">
      <t>ギョウシャ</t>
    </rPh>
    <rPh sb="4" eb="6">
      <t>ハッコウ</t>
    </rPh>
    <rPh sb="7" eb="10">
      <t>リョウシュウショ</t>
    </rPh>
    <rPh sb="11" eb="13">
      <t>ウチワケ</t>
    </rPh>
    <rPh sb="14" eb="15">
      <t>ワ</t>
    </rPh>
    <rPh sb="20" eb="21">
      <t>カナラ</t>
    </rPh>
    <rPh sb="22" eb="24">
      <t>テンプ</t>
    </rPh>
    <phoneticPr fontId="2"/>
  </si>
  <si>
    <t>競技団体負担金</t>
    <rPh sb="0" eb="2">
      <t>キョウギ</t>
    </rPh>
    <rPh sb="2" eb="4">
      <t>ダンタイ</t>
    </rPh>
    <rPh sb="4" eb="7">
      <t>フタンキン</t>
    </rPh>
    <phoneticPr fontId="2"/>
  </si>
  <si>
    <t>事業計画書</t>
    <rPh sb="0" eb="2">
      <t>ジギョウ</t>
    </rPh>
    <rPh sb="2" eb="5">
      <t>ケイカクショ</t>
    </rPh>
    <phoneticPr fontId="2"/>
  </si>
  <si>
    <t>※　人数は1回あたりの数を記入</t>
    <rPh sb="2" eb="4">
      <t>ニンズウ</t>
    </rPh>
    <rPh sb="6" eb="7">
      <t>カイ</t>
    </rPh>
    <rPh sb="11" eb="12">
      <t>スウ</t>
    </rPh>
    <rPh sb="13" eb="15">
      <t>キニュウ</t>
    </rPh>
    <phoneticPr fontId="2"/>
  </si>
  <si>
    <t>　合　宿</t>
    <rPh sb="1" eb="2">
      <t>ゴウ</t>
    </rPh>
    <rPh sb="3" eb="4">
      <t>ヤド</t>
    </rPh>
    <phoneticPr fontId="2"/>
  </si>
  <si>
    <t>練習会</t>
  </si>
  <si>
    <t>　</t>
    <phoneticPr fontId="2"/>
  </si>
  <si>
    <t>参加予定数</t>
    <rPh sb="0" eb="2">
      <t>サンカ</t>
    </rPh>
    <rPh sb="2" eb="5">
      <t>ヨテイスウ</t>
    </rPh>
    <phoneticPr fontId="2"/>
  </si>
  <si>
    <t>名</t>
    <rPh sb="0" eb="1">
      <t>メイ</t>
    </rPh>
    <phoneticPr fontId="2"/>
  </si>
  <si>
    <t>参加予定数</t>
    <phoneticPr fontId="2"/>
  </si>
  <si>
    <t>回　数</t>
    <phoneticPr fontId="2"/>
  </si>
  <si>
    <t>　指導者招聘</t>
    <rPh sb="1" eb="4">
      <t>シドウシャ</t>
    </rPh>
    <rPh sb="4" eb="6">
      <t>ショウヘイ</t>
    </rPh>
    <phoneticPr fontId="2"/>
  </si>
  <si>
    <t>予定指導者名　</t>
    <rPh sb="0" eb="2">
      <t>ヨテイ</t>
    </rPh>
    <rPh sb="2" eb="5">
      <t>シドウシャ</t>
    </rPh>
    <rPh sb="5" eb="6">
      <t>メイ</t>
    </rPh>
    <phoneticPr fontId="2"/>
  </si>
  <si>
    <t>　ドクター・トレーナー等派遣</t>
    <rPh sb="11" eb="12">
      <t>トウ</t>
    </rPh>
    <rPh sb="12" eb="14">
      <t>ハケン</t>
    </rPh>
    <phoneticPr fontId="2"/>
  </si>
  <si>
    <t>予定ドクター名</t>
    <rPh sb="0" eb="2">
      <t>ヨテイ</t>
    </rPh>
    <rPh sb="6" eb="7">
      <t>メイ</t>
    </rPh>
    <phoneticPr fontId="2"/>
  </si>
  <si>
    <t>予定トレーナー名</t>
    <rPh sb="0" eb="2">
      <t>ヨテイ</t>
    </rPh>
    <rPh sb="7" eb="8">
      <t>メイ</t>
    </rPh>
    <phoneticPr fontId="2"/>
  </si>
  <si>
    <t>2　競技用消耗品、救急医薬品購入</t>
    <rPh sb="2" eb="5">
      <t>キョウギヨウ</t>
    </rPh>
    <rPh sb="5" eb="8">
      <t>ショウモウヒン</t>
    </rPh>
    <rPh sb="9" eb="11">
      <t>キュウキュウ</t>
    </rPh>
    <rPh sb="11" eb="14">
      <t>イヤクヒン</t>
    </rPh>
    <rPh sb="14" eb="16">
      <t>コウニュウ</t>
    </rPh>
    <phoneticPr fontId="2"/>
  </si>
  <si>
    <t>品　目</t>
    <rPh sb="0" eb="1">
      <t>シナ</t>
    </rPh>
    <rPh sb="2" eb="3">
      <t>メ</t>
    </rPh>
    <phoneticPr fontId="2"/>
  </si>
  <si>
    <t>数　量</t>
    <rPh sb="0" eb="1">
      <t>カズ</t>
    </rPh>
    <rPh sb="2" eb="3">
      <t>リョウ</t>
    </rPh>
    <phoneticPr fontId="2"/>
  </si>
  <si>
    <t>1　一般強化</t>
    <rPh sb="2" eb="4">
      <t>イッパン</t>
    </rPh>
    <rPh sb="4" eb="6">
      <t>キョウカ</t>
    </rPh>
    <phoneticPr fontId="2"/>
  </si>
  <si>
    <t>※　摘要欄を入力すれば合計されるよう</t>
    <phoneticPr fontId="2"/>
  </si>
  <si>
    <t>　数式を設定しています。</t>
    <phoneticPr fontId="2"/>
  </si>
  <si>
    <t>支払手数料</t>
    <rPh sb="0" eb="2">
      <t>シハライ</t>
    </rPh>
    <rPh sb="2" eb="5">
      <t>テスウリョウ</t>
    </rPh>
    <phoneticPr fontId="2"/>
  </si>
  <si>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2"/>
  </si>
  <si>
    <t>競技団体名</t>
    <phoneticPr fontId="2"/>
  </si>
  <si>
    <t>競技団体負担金</t>
    <phoneticPr fontId="2"/>
  </si>
  <si>
    <t>（火）</t>
    <rPh sb="1" eb="2">
      <t>カ</t>
    </rPh>
    <phoneticPr fontId="2"/>
  </si>
  <si>
    <t>ドクター・トレーナー</t>
    <phoneticPr fontId="2"/>
  </si>
  <si>
    <t>※　内訳欄を入力すれば合計されるよう</t>
    <phoneticPr fontId="2"/>
  </si>
  <si>
    <t>□　請求書(納品書、内訳)、振込控え（領収書）はありますか。</t>
    <rPh sb="2" eb="5">
      <t>セイキュウショ</t>
    </rPh>
    <rPh sb="6" eb="9">
      <t>ノウヒンショ</t>
    </rPh>
    <rPh sb="10" eb="12">
      <t>ウチワケ</t>
    </rPh>
    <rPh sb="14" eb="17">
      <t>フリコミヒカ</t>
    </rPh>
    <rPh sb="19" eb="22">
      <t>リョウシュウショ</t>
    </rPh>
    <phoneticPr fontId="2"/>
  </si>
  <si>
    <t>□　交通費受領書に署名（フルネーム）はありますか。</t>
    <phoneticPr fontId="2"/>
  </si>
  <si>
    <t>□　写真は、活動の様子（いつ、どこで、誰かが分かるもの、謝金支払い時は指導の様子）</t>
    <rPh sb="2" eb="4">
      <t>シャシン</t>
    </rPh>
    <rPh sb="6" eb="8">
      <t>カツドウ</t>
    </rPh>
    <rPh sb="9" eb="11">
      <t>ヨウス</t>
    </rPh>
    <rPh sb="19" eb="20">
      <t>ダレ</t>
    </rPh>
    <rPh sb="22" eb="23">
      <t>ワ</t>
    </rPh>
    <rPh sb="28" eb="32">
      <t>シャキンシハラ</t>
    </rPh>
    <rPh sb="33" eb="34">
      <t>トキ</t>
    </rPh>
    <rPh sb="35" eb="37">
      <t>シドウ</t>
    </rPh>
    <rPh sb="38" eb="40">
      <t>ヨウス</t>
    </rPh>
    <phoneticPr fontId="2"/>
  </si>
  <si>
    <t>又は購入した物（全て）が分かるものですか。</t>
    <phoneticPr fontId="2"/>
  </si>
  <si>
    <t>（ﾌﾟﾛｼﾞｪｸﾄ№15）</t>
    <phoneticPr fontId="2"/>
  </si>
  <si>
    <t>会場地域区分名</t>
    <rPh sb="0" eb="1">
      <t>カイ</t>
    </rPh>
    <rPh sb="1" eb="2">
      <t>バ</t>
    </rPh>
    <rPh sb="2" eb="3">
      <t>チ</t>
    </rPh>
    <rPh sb="3" eb="4">
      <t>イキ</t>
    </rPh>
    <rPh sb="4" eb="5">
      <t>ク</t>
    </rPh>
    <rPh sb="5" eb="6">
      <t>ブン</t>
    </rPh>
    <rPh sb="6" eb="7">
      <t>メイ</t>
    </rPh>
    <phoneticPr fontId="2"/>
  </si>
  <si>
    <t>起　点　　　　地域区分名</t>
    <rPh sb="0" eb="1">
      <t>オコシ</t>
    </rPh>
    <rPh sb="2" eb="3">
      <t>テン</t>
    </rPh>
    <rPh sb="7" eb="9">
      <t>チイキ</t>
    </rPh>
    <rPh sb="9" eb="11">
      <t>クブン</t>
    </rPh>
    <rPh sb="11" eb="12">
      <t>メイ</t>
    </rPh>
    <phoneticPr fontId="2"/>
  </si>
  <si>
    <t>競技団体名</t>
    <rPh sb="0" eb="4">
      <t>キョウギダンタイ</t>
    </rPh>
    <rPh sb="4" eb="5">
      <t>メイ</t>
    </rPh>
    <phoneticPr fontId="2"/>
  </si>
  <si>
    <t>・</t>
  </si>
  <si>
    <t>⦿</t>
    <phoneticPr fontId="2"/>
  </si>
  <si>
    <t>指導者招聘</t>
    <phoneticPr fontId="2"/>
  </si>
  <si>
    <t>ドクター・トレーナー等派遣</t>
  </si>
  <si>
    <t>※ 内容欄には簡単な実施内容（例：国スポ直前合宿）、招聘指導者名、ドクター・</t>
    <rPh sb="26" eb="28">
      <t>ショウヘイ</t>
    </rPh>
    <rPh sb="28" eb="31">
      <t>シドウシャ</t>
    </rPh>
    <rPh sb="31" eb="32">
      <t>メイ</t>
    </rPh>
    <phoneticPr fontId="2"/>
  </si>
  <si>
    <t>謝金</t>
    <rPh sb="0" eb="2">
      <t>シャキン</t>
    </rPh>
    <phoneticPr fontId="2"/>
  </si>
  <si>
    <t>会場施設等使用料</t>
    <phoneticPr fontId="2"/>
  </si>
  <si>
    <t>（ﾌﾟﾛｼﾞｪｸﾄNo.３）</t>
    <phoneticPr fontId="2"/>
  </si>
  <si>
    <t>参加者名簿兼交通費受領書</t>
    <rPh sb="0" eb="2">
      <t>サンカ</t>
    </rPh>
    <rPh sb="1" eb="2">
      <t>ヘイネンド</t>
    </rPh>
    <rPh sb="3" eb="5">
      <t>メイボ</t>
    </rPh>
    <rPh sb="5" eb="6">
      <t>ケン</t>
    </rPh>
    <rPh sb="6" eb="9">
      <t>コウツウヒ</t>
    </rPh>
    <rPh sb="9" eb="12">
      <t>ジュリョウショ</t>
    </rPh>
    <phoneticPr fontId="2"/>
  </si>
  <si>
    <t>ドクター・トレーナー等派遣</t>
    <rPh sb="10" eb="11">
      <t>トウ</t>
    </rPh>
    <rPh sb="11" eb="13">
      <t>ハケン</t>
    </rPh>
    <phoneticPr fontId="2"/>
  </si>
  <si>
    <t>※　該当する事業内容に○を入れてください。</t>
    <rPh sb="8" eb="10">
      <t>ナイヨウ</t>
    </rPh>
    <phoneticPr fontId="2"/>
  </si>
  <si>
    <t>氏名</t>
    <rPh sb="0" eb="1">
      <t>シメイ</t>
    </rPh>
    <phoneticPr fontId="2"/>
  </si>
  <si>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2"/>
  </si>
  <si>
    <t>※ 泊数欄には、それぞれの泊数と泊数合計を記入してください。</t>
    <rPh sb="13" eb="15">
      <t>ハクスウ</t>
    </rPh>
    <rPh sb="16" eb="18">
      <t>ハクスウ</t>
    </rPh>
    <rPh sb="18" eb="19">
      <t>ゴウ</t>
    </rPh>
    <rPh sb="21" eb="23">
      <t>キニュウ</t>
    </rPh>
    <phoneticPr fontId="2"/>
  </si>
  <si>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2"/>
  </si>
  <si>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2"/>
  </si>
  <si>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2"/>
  </si>
  <si>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2"/>
  </si>
  <si>
    <t>No.</t>
    <phoneticPr fontId="2"/>
  </si>
  <si>
    <t>①</t>
    <phoneticPr fontId="2"/>
  </si>
  <si>
    <t>氏　　　名</t>
    <phoneticPr fontId="2"/>
  </si>
  <si>
    <t>謝金の内訳（月／日）</t>
    <rPh sb="0" eb="2">
      <t>シャキン</t>
    </rPh>
    <rPh sb="3" eb="5">
      <t>ウチワケ</t>
    </rPh>
    <rPh sb="6" eb="7">
      <t>ツキ</t>
    </rPh>
    <rPh sb="8" eb="9">
      <t>ヒ</t>
    </rPh>
    <phoneticPr fontId="2"/>
  </si>
  <si>
    <t>②</t>
    <phoneticPr fontId="2"/>
  </si>
  <si>
    <t>所属・役職</t>
    <phoneticPr fontId="2"/>
  </si>
  <si>
    <t>③</t>
    <phoneticPr fontId="2"/>
  </si>
  <si>
    <t>保有資格・免許
（必須）</t>
    <rPh sb="0" eb="2">
      <t>ホユウ</t>
    </rPh>
    <phoneticPr fontId="2"/>
  </si>
  <si>
    <t>／</t>
    <phoneticPr fontId="2"/>
  </si>
  <si>
    <t>合　　　　　計</t>
    <rPh sb="0" eb="1">
      <t>ゴウ</t>
    </rPh>
    <rPh sb="6" eb="7">
      <t>ケイ</t>
    </rPh>
    <phoneticPr fontId="2"/>
  </si>
  <si>
    <t>（単位：円)</t>
    <phoneticPr fontId="2"/>
  </si>
  <si>
    <t>摘要</t>
    <rPh sb="0" eb="2">
      <t>テキヨウ</t>
    </rPh>
    <phoneticPr fontId="2"/>
  </si>
  <si>
    <t>A4書類は、添付不要。原本を送付する。</t>
  </si>
  <si>
    <t>（ﾌﾟﾛｼﾞｪｸﾄNo.2）</t>
    <phoneticPr fontId="2"/>
  </si>
  <si>
    <t>（ﾌﾟﾛｼﾞｪｸﾄNo.6）</t>
    <phoneticPr fontId="2"/>
  </si>
  <si>
    <t>（ﾌﾟﾛｼﾞｪｸﾄNo.11）</t>
    <phoneticPr fontId="2"/>
  </si>
  <si>
    <t>（ﾌﾟﾛｼﾞｪｸﾄNo.12）</t>
    <phoneticPr fontId="2"/>
  </si>
  <si>
    <t>（ﾌﾟﾛｼﾞｪｸﾄNo.13）</t>
    <phoneticPr fontId="2"/>
  </si>
  <si>
    <t>（ﾌﾟﾛｼﾞｪｸﾄNo.14）</t>
    <phoneticPr fontId="2"/>
  </si>
  <si>
    <t>（ﾌﾟﾛｼﾞｪｸﾄNo.16）</t>
    <phoneticPr fontId="2"/>
  </si>
  <si>
    <t>（ﾌﾟﾛｼﾞｪｸﾄ№19）</t>
    <phoneticPr fontId="2"/>
  </si>
  <si>
    <t>月／日</t>
    <rPh sb="0" eb="1">
      <t>ツキ</t>
    </rPh>
    <rPh sb="2" eb="3">
      <t>ヒ</t>
    </rPh>
    <phoneticPr fontId="2"/>
  </si>
  <si>
    <t>泊日数</t>
    <rPh sb="0" eb="1">
      <t>ハク</t>
    </rPh>
    <rPh sb="1" eb="3">
      <t>ニッスウ</t>
    </rPh>
    <phoneticPr fontId="2"/>
  </si>
  <si>
    <t>種別</t>
    <rPh sb="0" eb="2">
      <t>シュベツ</t>
    </rPh>
    <phoneticPr fontId="2"/>
  </si>
  <si>
    <t>場所</t>
    <rPh sb="0" eb="2">
      <t>バショ</t>
    </rPh>
    <phoneticPr fontId="2"/>
  </si>
  <si>
    <t>指導者</t>
    <rPh sb="0" eb="3">
      <t>シドウシャ</t>
    </rPh>
    <phoneticPr fontId="2"/>
  </si>
  <si>
    <t>選手</t>
    <rPh sb="0" eb="2">
      <t>センシュ</t>
    </rPh>
    <phoneticPr fontId="2"/>
  </si>
  <si>
    <t>ド</t>
  </si>
  <si>
    <t>（ト）</t>
  </si>
  <si>
    <t>旅費</t>
    <rPh sb="0" eb="2">
      <t>リョヒ</t>
    </rPh>
    <phoneticPr fontId="2"/>
  </si>
  <si>
    <t>（交通費）</t>
    <rPh sb="1" eb="4">
      <t>コウツウヒ</t>
    </rPh>
    <phoneticPr fontId="2"/>
  </si>
  <si>
    <t>（宿泊料）</t>
    <rPh sb="1" eb="4">
      <t>シュクハクリョウ</t>
    </rPh>
    <phoneticPr fontId="2"/>
  </si>
  <si>
    <t>消耗品</t>
    <rPh sb="0" eb="3">
      <t>ショウモウヒン</t>
    </rPh>
    <phoneticPr fontId="2"/>
  </si>
  <si>
    <t>医薬品</t>
    <rPh sb="0" eb="3">
      <t>イヤクヒン</t>
    </rPh>
    <phoneticPr fontId="2"/>
  </si>
  <si>
    <t>運搬料</t>
    <rPh sb="0" eb="3">
      <t>ウンパンリョウ</t>
    </rPh>
    <phoneticPr fontId="2"/>
  </si>
  <si>
    <t>使用料</t>
    <rPh sb="0" eb="3">
      <t>シヨウリョウ</t>
    </rPh>
    <phoneticPr fontId="2"/>
  </si>
  <si>
    <t>支払手数料</t>
    <rPh sb="0" eb="2">
      <t>シハラ</t>
    </rPh>
    <rPh sb="2" eb="5">
      <t>テスウリョウ</t>
    </rPh>
    <phoneticPr fontId="2"/>
  </si>
  <si>
    <t>(コ）</t>
    <phoneticPr fontId="2"/>
  </si>
  <si>
    <t>令和８年度　団体競技強化事業</t>
    <rPh sb="4" eb="5">
      <t>ド</t>
    </rPh>
    <rPh sb="6" eb="12">
      <t>ダンタイキョウギキョウカ</t>
    </rPh>
    <rPh sb="12" eb="14">
      <t>ジギョウ</t>
    </rPh>
    <phoneticPr fontId="2"/>
  </si>
  <si>
    <t>※　参加延べ人数は、回ごとの参加人数をそれぞれ合算する。</t>
    <rPh sb="2" eb="4">
      <t>サンカ</t>
    </rPh>
    <rPh sb="4" eb="5">
      <t>ノ</t>
    </rPh>
    <rPh sb="6" eb="8">
      <t>ニンズウ</t>
    </rPh>
    <rPh sb="10" eb="11">
      <t>カイ</t>
    </rPh>
    <rPh sb="14" eb="16">
      <t>サンカ</t>
    </rPh>
    <rPh sb="16" eb="18">
      <t>ニンズウ</t>
    </rPh>
    <rPh sb="23" eb="25">
      <t>ガッサン</t>
    </rPh>
    <phoneticPr fontId="2"/>
  </si>
  <si>
    <t>成年男子</t>
    <rPh sb="0" eb="4">
      <t>セイネンダンシ</t>
    </rPh>
    <phoneticPr fontId="2"/>
  </si>
  <si>
    <t>少年男子</t>
    <rPh sb="0" eb="4">
      <t>ショウネンダンシ</t>
    </rPh>
    <phoneticPr fontId="2"/>
  </si>
  <si>
    <t>少年女子</t>
    <rPh sb="0" eb="3">
      <t>ショウネンジョシ</t>
    </rPh>
    <phoneticPr fontId="2"/>
  </si>
  <si>
    <t>成年女子</t>
    <rPh sb="0" eb="1">
      <t>セイネン</t>
    </rPh>
    <rPh sb="1" eb="3">
      <t>ジョシ</t>
    </rPh>
    <phoneticPr fontId="2"/>
  </si>
  <si>
    <t>一般強化</t>
    <rPh sb="0" eb="4">
      <t>イッパンキョウカ</t>
    </rPh>
    <phoneticPr fontId="2"/>
  </si>
  <si>
    <t>ふるさと選手活用促進プロジェクト</t>
    <rPh sb="4" eb="6">
      <t>センシュ</t>
    </rPh>
    <rPh sb="6" eb="8">
      <t>カツヨウ</t>
    </rPh>
    <rPh sb="8" eb="10">
      <t>ソクシン</t>
    </rPh>
    <phoneticPr fontId="2"/>
  </si>
  <si>
    <t>国スポ支援コーチ派遣</t>
    <rPh sb="0" eb="1">
      <t>クニ</t>
    </rPh>
    <rPh sb="3" eb="5">
      <t>シエン</t>
    </rPh>
    <rPh sb="8" eb="10">
      <t>ハケン</t>
    </rPh>
    <phoneticPr fontId="2"/>
  </si>
  <si>
    <t>※ 区分の枠は、指導者は「指導」、選手は「選手」、国スポ支援コーチは「国支」、指導者招聘コーチは「招コ」、</t>
    <rPh sb="2" eb="4">
      <t>クブン</t>
    </rPh>
    <rPh sb="5" eb="6">
      <t>ワク</t>
    </rPh>
    <rPh sb="8" eb="11">
      <t>シドウシャ</t>
    </rPh>
    <rPh sb="13" eb="15">
      <t>シドウ</t>
    </rPh>
    <rPh sb="21" eb="23">
      <t>センシュ</t>
    </rPh>
    <rPh sb="25" eb="26">
      <t>コク</t>
    </rPh>
    <rPh sb="28" eb="30">
      <t>シエン</t>
    </rPh>
    <rPh sb="35" eb="36">
      <t>コク</t>
    </rPh>
    <rPh sb="36" eb="37">
      <t>シ</t>
    </rPh>
    <rPh sb="49" eb="50">
      <t>ショウ</t>
    </rPh>
    <phoneticPr fontId="2"/>
  </si>
  <si>
    <t>　ドクター「ドク」、トレーナー「トレ」と記入してください。</t>
    <rPh sb="20" eb="22">
      <t>キニュウ</t>
    </rPh>
    <phoneticPr fontId="2"/>
  </si>
  <si>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2"/>
  </si>
  <si>
    <t>指導</t>
    <rPh sb="0" eb="2">
      <t>シドウ</t>
    </rPh>
    <phoneticPr fontId="2"/>
  </si>
  <si>
    <t>国支</t>
    <rPh sb="0" eb="1">
      <t>コク</t>
    </rPh>
    <rPh sb="1" eb="2">
      <t>シ</t>
    </rPh>
    <phoneticPr fontId="2"/>
  </si>
  <si>
    <t>招コ</t>
    <rPh sb="0" eb="1">
      <t>ショウ</t>
    </rPh>
    <phoneticPr fontId="2"/>
  </si>
  <si>
    <t>ドク</t>
    <phoneticPr fontId="2"/>
  </si>
  <si>
    <t>トレ</t>
    <phoneticPr fontId="2"/>
  </si>
  <si>
    <t>ふるさと選手活用促進プロジェクト</t>
    <phoneticPr fontId="2"/>
  </si>
  <si>
    <t>団体競技強化</t>
    <rPh sb="0" eb="2">
      <t>ダンタイ</t>
    </rPh>
    <rPh sb="2" eb="4">
      <t>キョウギ</t>
    </rPh>
    <rPh sb="4" eb="6">
      <t>キョウカ</t>
    </rPh>
    <phoneticPr fontId="2"/>
  </si>
  <si>
    <t>ふるさと選手活用促進プロジェクト</t>
  </si>
  <si>
    <t>団体競技強化</t>
    <rPh sb="0" eb="6">
      <t>ダンタイキョウギキョウカ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</si>
</sst>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quot;△ &quot;#,##0"/>
    <numFmt numFmtId="179" formatCode="[$-411]ggge&quot;年&quot;m&quot;月&quot;d&quot;日&quot;;@"/>
    <numFmt numFmtId="180" formatCode="m&quot;月&quot;d&quot;日&quot;;@"/>
    <numFmt numFmtId="181" formatCode="m/d;@"/>
    <numFmt numFmtId="182" formatCode="h:mm;@"/>
    <numFmt numFmtId="183" formatCode="&quot; (&quot;#,##0&quot;)&quot;"/>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2"/>
      <name val="ＭＳ Ｐ明朝"/>
      <family val="1"/>
      <charset val="128"/>
    </font>
    <font>
      <sz val="14"/>
      <name val="ＭＳ 明朝"/>
      <family val="1"/>
      <charset val="128"/>
    </font>
    <font>
      <sz val="12"/>
      <color indexed="8"/>
      <name val="ＭＳ 明朝"/>
      <family val="1"/>
      <charset val="128"/>
    </font>
    <font>
      <sz val="11"/>
      <color indexed="10"/>
      <name val="ＭＳ 明朝"/>
      <family val="1"/>
      <charset val="128"/>
    </font>
    <font>
      <sz val="10"/>
      <color indexed="10"/>
      <name val="ＭＳ 明朝"/>
      <family val="1"/>
      <charset val="128"/>
    </font>
    <font>
      <sz val="12"/>
      <color indexed="10"/>
      <name val="ＭＳ 明朝"/>
      <family val="1"/>
      <charset val="128"/>
    </font>
    <font>
      <sz val="12"/>
      <color indexed="12"/>
      <name val="ＭＳ 明朝"/>
      <family val="1"/>
      <charset val="128"/>
    </font>
    <font>
      <sz val="10"/>
      <color indexed="12"/>
      <name val="ＭＳ 明朝"/>
      <family val="1"/>
      <charset val="128"/>
    </font>
    <font>
      <b/>
      <sz val="12"/>
      <color indexed="12"/>
      <name val="ＭＳ 明朝"/>
      <family val="1"/>
      <charset val="128"/>
    </font>
    <font>
      <b/>
      <sz val="14"/>
      <name val="ＭＳ Ｐ明朝"/>
      <family val="1"/>
      <charset val="128"/>
    </font>
    <font>
      <b/>
      <sz val="15.75"/>
      <name val="ＭＳ Ｐ明朝"/>
      <family val="1"/>
      <charset val="128"/>
    </font>
    <font>
      <b/>
      <sz val="11"/>
      <name val="ＭＳ Ｐ明朝"/>
      <family val="1"/>
      <charset val="128"/>
    </font>
    <font>
      <sz val="12.5"/>
      <name val="ＭＳ 明朝"/>
      <family val="1"/>
      <charset val="128"/>
    </font>
    <font>
      <sz val="11"/>
      <color indexed="8"/>
      <name val="ＭＳ Ｐ明朝"/>
      <family val="1"/>
      <charset val="128"/>
    </font>
    <font>
      <sz val="12"/>
      <color rgb="FFFF0000"/>
      <name val="ＭＳ Ｐ明朝"/>
      <family val="1"/>
      <charset val="128"/>
    </font>
    <font>
      <sz val="11"/>
      <color theme="1"/>
      <name val="ＭＳ Ｐ明朝"/>
      <family val="1"/>
      <charset val="128"/>
    </font>
    <font>
      <sz val="10.5"/>
      <color theme="1"/>
      <name val="ＭＳ Ｐ明朝"/>
      <family val="1"/>
      <charset val="128"/>
    </font>
    <font>
      <sz val="12"/>
      <color theme="1"/>
      <name val="ＭＳ 明朝"/>
      <family val="1"/>
      <charset val="128"/>
    </font>
    <font>
      <sz val="11"/>
      <color theme="1"/>
      <name val="ＭＳ 明朝"/>
      <family val="1"/>
      <charset val="128"/>
    </font>
    <font>
      <b/>
      <sz val="14"/>
      <color theme="1"/>
      <name val="ＭＳ Ｐ明朝"/>
      <family val="1"/>
      <charset val="128"/>
    </font>
    <font>
      <sz val="14"/>
      <color theme="1"/>
      <name val="ＭＳ Ｐゴシック"/>
      <family val="3"/>
      <charset val="128"/>
    </font>
    <font>
      <sz val="12"/>
      <color theme="1"/>
      <name val="ＭＳ Ｐ明朝"/>
      <family val="1"/>
      <charset val="128"/>
    </font>
    <font>
      <sz val="16"/>
      <color theme="1"/>
      <name val="ＭＳ Ｐ明朝"/>
      <family val="1"/>
      <charset val="128"/>
    </font>
    <font>
      <b/>
      <sz val="12"/>
      <color theme="1"/>
      <name val="ＭＳ 明朝"/>
      <family val="1"/>
      <charset val="128"/>
    </font>
    <font>
      <sz val="10"/>
      <color theme="1"/>
      <name val="ＭＳ Ｐ明朝"/>
      <family val="1"/>
      <charset val="128"/>
    </font>
    <font>
      <sz val="11"/>
      <color theme="1"/>
      <name val="ＭＳ Ｐゴシック"/>
      <family val="3"/>
      <charset val="128"/>
    </font>
    <font>
      <sz val="12"/>
      <color theme="1"/>
      <name val="ＭＳ Ｐゴシック"/>
      <family val="3"/>
      <charset val="128"/>
    </font>
    <font>
      <sz val="16"/>
      <color theme="1"/>
      <name val="ＭＳ 明朝"/>
      <family val="1"/>
      <charset val="128"/>
    </font>
    <font>
      <sz val="14"/>
      <color theme="1"/>
      <name val="ＭＳ Ｐ明朝"/>
      <family val="1"/>
      <charset val="128"/>
    </font>
    <font>
      <u/>
      <sz val="11"/>
      <color theme="1"/>
      <name val="ＭＳ Ｐ明朝"/>
      <family val="1"/>
      <charset val="128"/>
    </font>
    <font>
      <u/>
      <sz val="12"/>
      <color indexed="8"/>
      <name val="ＭＳ 明朝"/>
      <family val="1"/>
      <charset val="128"/>
    </font>
    <font>
      <u val="double"/>
      <sz val="12"/>
      <color indexed="8"/>
      <name val="ＭＳ 明朝"/>
      <family val="1"/>
      <charset val="128"/>
    </font>
    <font>
      <sz val="10"/>
      <name val="ＭＳ 明朝"/>
      <family val="1"/>
      <charset val="128"/>
    </font>
    <font>
      <sz val="10"/>
      <name val="ＭＳ Ｐゴシック"/>
      <family val="3"/>
      <charset val="128"/>
    </font>
    <font>
      <sz val="10.5"/>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82">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9"/>
      </left>
      <right style="thin">
        <color indexed="9"/>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right/>
      <top style="medium">
        <color indexed="9"/>
      </top>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style="medium">
        <color indexed="64"/>
      </top>
      <bottom style="medium">
        <color indexed="9"/>
      </bottom>
      <diagonal/>
    </border>
    <border>
      <left/>
      <right/>
      <top/>
      <bottom style="medium">
        <color indexed="9"/>
      </bottom>
      <diagonal/>
    </border>
    <border>
      <left style="thin">
        <color indexed="9"/>
      </left>
      <right/>
      <top style="medium">
        <color indexed="9"/>
      </top>
      <bottom style="medium">
        <color indexed="9"/>
      </bottom>
      <diagonal/>
    </border>
    <border>
      <left/>
      <right/>
      <top style="medium">
        <color indexed="9"/>
      </top>
      <bottom style="medium">
        <color indexed="9"/>
      </bottom>
      <diagonal/>
    </border>
    <border>
      <left style="medium">
        <color indexed="9"/>
      </left>
      <right/>
      <top/>
      <bottom/>
      <diagonal/>
    </border>
    <border>
      <left/>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style="thin">
        <color indexed="9"/>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9"/>
      </left>
      <right style="thin">
        <color indexed="9"/>
      </right>
      <top style="thin">
        <color indexed="9"/>
      </top>
      <bottom style="thin">
        <color indexed="9"/>
      </bottom>
      <diagonal/>
    </border>
    <border>
      <left/>
      <right/>
      <top style="thin">
        <color indexed="9"/>
      </top>
      <bottom style="thin">
        <color indexed="64"/>
      </bottom>
      <diagonal/>
    </border>
    <border>
      <left style="thin">
        <color indexed="64"/>
      </left>
      <right/>
      <top style="thin">
        <color indexed="9"/>
      </top>
      <bottom style="thin">
        <color indexed="64"/>
      </bottom>
      <diagonal/>
    </border>
    <border>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64"/>
      </left>
      <right/>
      <top/>
      <bottom style="thin">
        <color indexed="9"/>
      </bottom>
      <diagonal/>
    </border>
    <border>
      <left/>
      <right style="thin">
        <color indexed="9"/>
      </right>
      <top style="thin">
        <color indexed="9"/>
      </top>
      <bottom style="thin">
        <color indexed="9"/>
      </bottom>
      <diagonal/>
    </border>
    <border>
      <left/>
      <right style="thin">
        <color indexed="9"/>
      </right>
      <top/>
      <bottom/>
      <diagonal/>
    </border>
    <border>
      <left style="thin">
        <color indexed="9"/>
      </left>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style="thin">
        <color indexed="9"/>
      </right>
      <top/>
      <bottom style="thin">
        <color indexed="64"/>
      </bottom>
      <diagonal/>
    </border>
    <border>
      <left style="thin">
        <color indexed="64"/>
      </left>
      <right style="thin">
        <color indexed="9"/>
      </right>
      <top style="thin">
        <color indexed="9"/>
      </top>
      <bottom/>
      <diagonal/>
    </border>
    <border>
      <left style="thin">
        <color indexed="9"/>
      </left>
      <right style="thin">
        <color indexed="64"/>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style="thin">
        <color indexed="64"/>
      </top>
      <bottom style="thin">
        <color indexed="9"/>
      </bottom>
      <diagonal/>
    </border>
    <border>
      <left style="medium">
        <color indexed="9"/>
      </left>
      <right style="medium">
        <color indexed="9"/>
      </right>
      <top style="medium">
        <color indexed="64"/>
      </top>
      <bottom/>
      <diagonal/>
    </border>
    <border>
      <left style="medium">
        <color indexed="9"/>
      </left>
      <right style="medium">
        <color indexed="9"/>
      </right>
      <top/>
      <bottom/>
      <diagonal/>
    </border>
    <border>
      <left/>
      <right style="medium">
        <color indexed="9"/>
      </right>
      <top/>
      <bottom/>
      <diagonal/>
    </border>
    <border>
      <left/>
      <right style="thin">
        <color indexed="9"/>
      </right>
      <top style="thin">
        <color indexed="64"/>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9"/>
      </left>
      <right style="medium">
        <color indexed="9"/>
      </right>
      <top/>
      <bottom style="medium">
        <color indexed="9"/>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9"/>
      </left>
      <right/>
      <top/>
      <bottom style="medium">
        <color indexed="9"/>
      </bottom>
      <diagonal/>
    </border>
    <border>
      <left/>
      <right style="thin">
        <color indexed="64"/>
      </right>
      <top style="medium">
        <color indexed="64"/>
      </top>
      <bottom/>
      <diagonal/>
    </border>
    <border>
      <left/>
      <right/>
      <top style="medium">
        <color indexed="9"/>
      </top>
      <bottom style="medium">
        <color indexed="64"/>
      </bottom>
      <diagonal/>
    </border>
    <border>
      <left style="thin">
        <color indexed="64"/>
      </left>
      <right/>
      <top style="thin">
        <color indexed="9"/>
      </top>
      <bottom style="thin">
        <color indexed="9"/>
      </bottom>
      <diagonal/>
    </border>
    <border>
      <left style="thin">
        <color indexed="9"/>
      </left>
      <right/>
      <top style="thin">
        <color indexed="64"/>
      </top>
      <bottom/>
      <diagonal/>
    </border>
    <border>
      <left style="medium">
        <color indexed="9"/>
      </left>
      <right style="medium">
        <color indexed="9"/>
      </right>
      <top/>
      <bottom style="medium">
        <color indexed="64"/>
      </bottom>
      <diagonal/>
    </border>
    <border>
      <left/>
      <right style="thin">
        <color indexed="64"/>
      </right>
      <top style="thin">
        <color indexed="9"/>
      </top>
      <bottom style="thin">
        <color indexed="9"/>
      </bottom>
      <diagonal/>
    </border>
    <border>
      <left/>
      <right style="thin">
        <color indexed="64"/>
      </right>
      <top style="thin">
        <color indexed="9"/>
      </top>
      <bottom/>
      <diagonal/>
    </border>
    <border>
      <left style="dotted">
        <color indexed="64"/>
      </left>
      <right/>
      <top style="thin">
        <color indexed="64"/>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2">
    <xf numFmtId="0" fontId="0" fillId="0" borderId="0">
      <alignment vertical="center"/>
    </xf>
    <xf numFmtId="0" fontId="1" fillId="0" borderId="0"/>
  </cellStyleXfs>
  <cellXfs count="1021">
    <xf numFmtId="0" fontId="0" fillId="0" borderId="0" xfId="0">
      <alignment vertical="center"/>
    </xf>
    <xf numFmtId="0" fontId="3" fillId="0" borderId="0" xfId="0" applyFont="1">
      <alignment vertical="center"/>
    </xf>
    <xf numFmtId="3" fontId="3" fillId="0" borderId="0" xfId="0" applyNumberFormat="1" applyFont="1">
      <alignment vertical="center"/>
    </xf>
    <xf numFmtId="3" fontId="4" fillId="0" borderId="0" xfId="0" applyNumberFormat="1" applyFont="1">
      <alignment vertical="center"/>
    </xf>
    <xf numFmtId="0" fontId="4" fillId="0" borderId="0" xfId="0" applyFont="1">
      <alignment vertical="center"/>
    </xf>
    <xf numFmtId="0" fontId="3" fillId="0" borderId="0" xfId="0" applyFont="1" applyAlignment="1">
      <alignment horizontal="center" vertical="center"/>
    </xf>
    <xf numFmtId="3" fontId="3" fillId="0" borderId="0" xfId="0" applyNumberFormat="1" applyFont="1" applyAlignment="1">
      <alignment horizontal="right" vertical="center"/>
    </xf>
    <xf numFmtId="0" fontId="5" fillId="0" borderId="0" xfId="0" applyFont="1">
      <alignment vertical="center"/>
    </xf>
    <xf numFmtId="3" fontId="3" fillId="0" borderId="0" xfId="0" applyNumberFormat="1" applyFont="1" applyAlignment="1">
      <alignment vertical="center" shrinkToFit="1"/>
    </xf>
    <xf numFmtId="0" fontId="3" fillId="0" borderId="0" xfId="0" applyFont="1" applyAlignment="1"/>
    <xf numFmtId="0" fontId="3" fillId="0" borderId="1" xfId="0" applyFont="1" applyBorder="1">
      <alignment vertical="center"/>
    </xf>
    <xf numFmtId="3" fontId="3" fillId="0" borderId="1" xfId="0" applyNumberFormat="1" applyFont="1" applyBorder="1">
      <alignment vertical="center"/>
    </xf>
    <xf numFmtId="3" fontId="3" fillId="0" borderId="3" xfId="0" applyNumberFormat="1"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vertical="center" shrinkToFit="1"/>
    </xf>
    <xf numFmtId="0" fontId="7" fillId="0" borderId="10" xfId="0" applyFont="1" applyBorder="1" applyAlignment="1">
      <alignment vertical="center" shrinkToFit="1"/>
    </xf>
    <xf numFmtId="0" fontId="7" fillId="0" borderId="1" xfId="0" applyFont="1" applyBorder="1" applyAlignment="1">
      <alignmen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0" xfId="0" applyFont="1">
      <alignment vertical="center"/>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15"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17" xfId="0" applyFont="1" applyBorder="1" applyAlignment="1" applyProtection="1">
      <alignment horizontal="center" vertical="center" shrinkToFit="1"/>
      <protection locked="0"/>
    </xf>
    <xf numFmtId="0" fontId="7" fillId="0" borderId="18" xfId="0" applyFont="1" applyBorder="1" applyAlignment="1" applyProtection="1">
      <alignment vertical="center" shrinkToFit="1"/>
      <protection locked="0"/>
    </xf>
    <xf numFmtId="0" fontId="7" fillId="0" borderId="19"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horizontal="center" vertical="center" shrinkToFit="1"/>
      <protection locked="0"/>
    </xf>
    <xf numFmtId="0" fontId="7" fillId="0" borderId="25" xfId="0" applyFont="1" applyBorder="1" applyAlignment="1" applyProtection="1">
      <alignment vertical="center" shrinkToFit="1"/>
      <protection locked="0"/>
    </xf>
    <xf numFmtId="0" fontId="7" fillId="0" borderId="19" xfId="0" applyFont="1" applyBorder="1" applyAlignment="1" applyProtection="1">
      <alignment vertical="center" shrinkToFit="1"/>
      <protection locked="0"/>
    </xf>
    <xf numFmtId="0" fontId="8" fillId="0" borderId="26"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23" xfId="0" applyFont="1" applyBorder="1" applyAlignment="1" applyProtection="1">
      <alignment horizontal="center" vertical="center" shrinkToFit="1"/>
      <protection locked="0"/>
    </xf>
    <xf numFmtId="0" fontId="7" fillId="0" borderId="28"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0" borderId="2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0" xfId="0" applyFont="1" applyProtection="1">
      <alignment vertical="center"/>
      <protection locked="0"/>
    </xf>
    <xf numFmtId="0" fontId="3" fillId="0" borderId="31" xfId="0" applyFont="1" applyBorder="1">
      <alignment vertical="center"/>
    </xf>
    <xf numFmtId="0" fontId="3" fillId="0" borderId="1" xfId="0" applyFont="1" applyBorder="1" applyAlignment="1">
      <alignment horizontal="center" vertical="center"/>
    </xf>
    <xf numFmtId="0" fontId="3" fillId="0" borderId="32" xfId="0" applyFont="1" applyBorder="1">
      <alignment vertical="center"/>
    </xf>
    <xf numFmtId="0" fontId="3" fillId="0" borderId="2" xfId="0" applyFont="1" applyBorder="1">
      <alignment vertical="center"/>
    </xf>
    <xf numFmtId="0" fontId="9" fillId="0" borderId="0" xfId="0" applyFont="1">
      <alignment vertical="center"/>
    </xf>
    <xf numFmtId="0" fontId="3" fillId="0" borderId="3" xfId="0" applyFont="1" applyBorder="1">
      <alignment vertical="center"/>
    </xf>
    <xf numFmtId="0" fontId="3" fillId="0" borderId="33" xfId="0" applyFont="1" applyBorder="1">
      <alignment vertical="center"/>
    </xf>
    <xf numFmtId="0" fontId="3" fillId="0" borderId="34" xfId="0" applyFont="1" applyBorder="1">
      <alignment vertical="center"/>
    </xf>
    <xf numFmtId="0" fontId="7" fillId="0" borderId="0" xfId="0" applyFont="1" applyAlignment="1" applyProtection="1">
      <alignment horizontal="left" vertical="center" indent="1" shrinkToFit="1"/>
      <protection locked="0"/>
    </xf>
    <xf numFmtId="0" fontId="7" fillId="0" borderId="0" xfId="0" applyFont="1" applyAlignment="1" applyProtection="1">
      <alignment horizontal="center" vertical="center" wrapText="1"/>
      <protection locked="0"/>
    </xf>
    <xf numFmtId="0" fontId="7" fillId="0" borderId="36" xfId="0" applyFont="1" applyBorder="1" applyAlignment="1" applyProtection="1">
      <alignment horizontal="right" vertical="center" shrinkToFit="1"/>
      <protection locked="0"/>
    </xf>
    <xf numFmtId="0" fontId="7" fillId="0" borderId="36" xfId="0" applyFont="1" applyBorder="1" applyAlignment="1" applyProtection="1">
      <alignment vertical="center" shrinkToFit="1"/>
      <protection locked="0"/>
    </xf>
    <xf numFmtId="0" fontId="7" fillId="0" borderId="37" xfId="0" applyFont="1" applyBorder="1" applyAlignment="1" applyProtection="1">
      <alignment horizontal="center" vertical="center" shrinkToFit="1"/>
      <protection locked="0"/>
    </xf>
    <xf numFmtId="0" fontId="7" fillId="0" borderId="38" xfId="0" applyFont="1" applyBorder="1" applyAlignment="1" applyProtection="1">
      <alignment vertical="center" shrinkToFit="1"/>
      <protection locked="0"/>
    </xf>
    <xf numFmtId="0" fontId="7" fillId="0" borderId="0" xfId="0" applyFont="1" applyAlignment="1">
      <alignment horizontal="left" vertical="center" shrinkToFit="1"/>
    </xf>
    <xf numFmtId="0" fontId="7" fillId="0" borderId="12" xfId="0" applyFont="1" applyBorder="1" applyAlignment="1">
      <alignment horizontal="center" vertical="center"/>
    </xf>
    <xf numFmtId="0" fontId="7" fillId="0" borderId="0" xfId="0" applyFont="1" applyAlignment="1">
      <alignment horizontal="center" vertical="center" shrinkToFit="1"/>
    </xf>
    <xf numFmtId="0" fontId="7" fillId="0" borderId="42" xfId="0" applyFont="1" applyBorder="1" applyAlignment="1">
      <alignment horizontal="center" vertical="center" shrinkToFit="1"/>
    </xf>
    <xf numFmtId="178" fontId="7" fillId="0" borderId="42" xfId="0" applyNumberFormat="1" applyFont="1" applyBorder="1" applyAlignment="1">
      <alignment horizontal="center" vertical="center" shrinkToFit="1"/>
    </xf>
    <xf numFmtId="0" fontId="9" fillId="0" borderId="31" xfId="0" applyFont="1" applyBorder="1">
      <alignment vertical="center"/>
    </xf>
    <xf numFmtId="0" fontId="9" fillId="0" borderId="1" xfId="0" applyFont="1" applyBorder="1">
      <alignment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2" xfId="0" applyFont="1" applyBorder="1">
      <alignment vertical="center"/>
    </xf>
    <xf numFmtId="0" fontId="9" fillId="0" borderId="45" xfId="0" applyFont="1" applyBorder="1" applyAlignment="1">
      <alignment horizontal="center" vertical="center"/>
    </xf>
    <xf numFmtId="0" fontId="9" fillId="0" borderId="3" xfId="0" applyFont="1" applyBorder="1">
      <alignmen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7" fillId="0" borderId="12" xfId="0" applyFont="1" applyBorder="1" applyAlignment="1">
      <alignment horizontal="left" vertical="center" indent="1" shrinkToFit="1"/>
    </xf>
    <xf numFmtId="0" fontId="10" fillId="0" borderId="0" xfId="0" quotePrefix="1" applyFont="1" applyAlignment="1">
      <alignment horizontal="center" vertical="center" shrinkToFit="1"/>
    </xf>
    <xf numFmtId="0" fontId="7" fillId="2" borderId="0" xfId="0" applyFont="1" applyFill="1" applyAlignment="1">
      <alignment horizontal="right" vertical="center"/>
    </xf>
    <xf numFmtId="0" fontId="7" fillId="0" borderId="0" xfId="0" applyFont="1" applyAlignment="1">
      <alignment horizontal="center" shrinkToFit="1"/>
    </xf>
    <xf numFmtId="0" fontId="7" fillId="0" borderId="0" xfId="0" applyFont="1" applyAlignment="1">
      <alignment shrinkToFit="1"/>
    </xf>
    <xf numFmtId="178" fontId="11" fillId="0" borderId="0" xfId="0" applyNumberFormat="1" applyFont="1" applyAlignment="1">
      <alignment horizontal="center" vertical="center" shrinkToFit="1"/>
    </xf>
    <xf numFmtId="0" fontId="11" fillId="0" borderId="0" xfId="0" applyFont="1" applyAlignment="1">
      <alignment horizontal="left" vertical="center"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shrinkToFit="1"/>
    </xf>
    <xf numFmtId="49" fontId="11" fillId="0" borderId="0" xfId="0" applyNumberFormat="1" applyFont="1" applyAlignment="1">
      <alignment horizontal="left" vertical="center" shrinkToFit="1"/>
    </xf>
    <xf numFmtId="0" fontId="11" fillId="0" borderId="46" xfId="0" applyFont="1" applyBorder="1" applyAlignment="1">
      <alignment horizontal="left" vertical="center" shrinkToFit="1"/>
    </xf>
    <xf numFmtId="49" fontId="11" fillId="0" borderId="46" xfId="0" applyNumberFormat="1" applyFont="1" applyBorder="1" applyAlignment="1">
      <alignment horizontal="left" vertical="center" shrinkToFit="1"/>
    </xf>
    <xf numFmtId="0" fontId="11" fillId="0" borderId="42"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28" xfId="0" applyFont="1" applyBorder="1" applyAlignment="1">
      <alignment horizontal="left" vertical="center" shrinkToFit="1"/>
    </xf>
    <xf numFmtId="0" fontId="11" fillId="0" borderId="28" xfId="0" quotePrefix="1" applyFont="1" applyBorder="1" applyAlignment="1">
      <alignment horizontal="left" vertical="center" shrinkToFit="1"/>
    </xf>
    <xf numFmtId="0" fontId="11" fillId="0" borderId="30" xfId="0" applyFont="1" applyBorder="1" applyAlignment="1">
      <alignment horizontal="center" vertical="center" shrinkToFit="1"/>
    </xf>
    <xf numFmtId="0" fontId="7" fillId="0" borderId="42" xfId="0" applyFont="1" applyBorder="1" applyAlignment="1">
      <alignment vertical="center" shrinkToFit="1"/>
    </xf>
    <xf numFmtId="0" fontId="7" fillId="0" borderId="49" xfId="0" applyFont="1" applyBorder="1" applyAlignment="1">
      <alignment vertical="center" shrinkToFit="1"/>
    </xf>
    <xf numFmtId="0" fontId="11" fillId="0" borderId="38" xfId="0" applyFont="1" applyBorder="1" applyAlignment="1">
      <alignment horizontal="left" vertical="center" shrinkToFit="1"/>
    </xf>
    <xf numFmtId="0" fontId="11" fillId="0" borderId="38" xfId="0" applyFont="1" applyBorder="1" applyAlignment="1">
      <alignment horizontal="center" vertical="center" shrinkToFit="1"/>
    </xf>
    <xf numFmtId="0" fontId="7" fillId="0" borderId="28" xfId="0" applyFont="1" applyBorder="1" applyAlignment="1">
      <alignment vertical="center" shrinkToFit="1"/>
    </xf>
    <xf numFmtId="0" fontId="7" fillId="0" borderId="28" xfId="0" applyFont="1" applyBorder="1" applyAlignment="1">
      <alignment horizontal="center" shrinkToFit="1"/>
    </xf>
    <xf numFmtId="0" fontId="7" fillId="0" borderId="28" xfId="0" applyFont="1" applyBorder="1" applyAlignment="1">
      <alignment shrinkToFit="1"/>
    </xf>
    <xf numFmtId="0" fontId="7" fillId="0" borderId="10" xfId="0" applyFont="1" applyBorder="1" applyAlignment="1">
      <alignment shrinkToFit="1"/>
    </xf>
    <xf numFmtId="0" fontId="7" fillId="0" borderId="30" xfId="0" applyFont="1" applyBorder="1" applyAlignment="1">
      <alignment shrinkToFit="1"/>
    </xf>
    <xf numFmtId="0" fontId="11" fillId="0" borderId="36" xfId="0" applyFont="1" applyBorder="1" applyAlignment="1">
      <alignment horizontal="left" vertical="center" shrinkToFit="1"/>
    </xf>
    <xf numFmtId="0" fontId="11" fillId="0" borderId="36" xfId="0" quotePrefix="1" applyFont="1" applyBorder="1" applyAlignment="1">
      <alignment horizontal="left" vertical="center" shrinkToFit="1"/>
    </xf>
    <xf numFmtId="0" fontId="11" fillId="0" borderId="35" xfId="0" applyFont="1" applyBorder="1" applyAlignment="1">
      <alignment horizontal="left" vertical="center" shrinkToFit="1"/>
    </xf>
    <xf numFmtId="176" fontId="11" fillId="0" borderId="36" xfId="0" applyNumberFormat="1" applyFont="1" applyBorder="1" applyAlignment="1">
      <alignment horizontal="left" vertical="center" shrinkToFit="1"/>
    </xf>
    <xf numFmtId="49" fontId="11" fillId="0" borderId="36" xfId="0" applyNumberFormat="1" applyFont="1" applyBorder="1" applyAlignment="1">
      <alignment horizontal="left" vertical="center" shrinkToFit="1"/>
    </xf>
    <xf numFmtId="0" fontId="11" fillId="0" borderId="37" xfId="0" applyFont="1" applyBorder="1" applyAlignment="1">
      <alignment horizontal="center" vertical="center" shrinkToFit="1"/>
    </xf>
    <xf numFmtId="49" fontId="11" fillId="0" borderId="10" xfId="0" quotePrefix="1" applyNumberFormat="1" applyFont="1" applyBorder="1" applyAlignment="1">
      <alignment horizontal="left" vertical="center" shrinkToFit="1"/>
    </xf>
    <xf numFmtId="49" fontId="11" fillId="0" borderId="10" xfId="0" applyNumberFormat="1" applyFont="1" applyBorder="1" applyAlignment="1">
      <alignment horizontal="left" vertical="center" shrinkToFit="1"/>
    </xf>
    <xf numFmtId="49" fontId="11" fillId="0" borderId="37" xfId="0" applyNumberFormat="1" applyFont="1" applyBorder="1" applyAlignment="1">
      <alignment horizontal="left" vertical="center" shrinkToFit="1"/>
    </xf>
    <xf numFmtId="0" fontId="11" fillId="0" borderId="50" xfId="0" applyFont="1" applyBorder="1" applyAlignment="1">
      <alignment horizontal="left" vertical="center" shrinkToFit="1"/>
    </xf>
    <xf numFmtId="0" fontId="12" fillId="0" borderId="0" xfId="0" applyFont="1" applyAlignment="1">
      <alignment horizontal="right" vertical="center" shrinkToFit="1"/>
    </xf>
    <xf numFmtId="0" fontId="12" fillId="0" borderId="29" xfId="0" applyFont="1" applyBorder="1" applyAlignment="1">
      <alignment horizontal="right" vertical="center" shrinkToFit="1"/>
    </xf>
    <xf numFmtId="49" fontId="13" fillId="0" borderId="50" xfId="0" applyNumberFormat="1" applyFont="1" applyBorder="1" applyAlignment="1">
      <alignment horizontal="left" vertical="center" shrinkToFit="1"/>
    </xf>
    <xf numFmtId="49" fontId="13" fillId="0" borderId="0" xfId="0" applyNumberFormat="1" applyFont="1" applyAlignment="1">
      <alignment horizontal="left" vertical="center" shrinkToFit="1"/>
    </xf>
    <xf numFmtId="49" fontId="13" fillId="0" borderId="29" xfId="0" applyNumberFormat="1" applyFont="1" applyBorder="1" applyAlignment="1">
      <alignment horizontal="left" vertical="center" shrinkToFit="1"/>
    </xf>
    <xf numFmtId="0" fontId="13" fillId="0" borderId="10" xfId="0" applyFont="1" applyBorder="1" applyAlignment="1">
      <alignment horizontal="left" vertical="center" shrinkToFit="1"/>
    </xf>
    <xf numFmtId="0" fontId="13" fillId="0" borderId="50" xfId="0" quotePrefix="1" applyFont="1" applyBorder="1" applyAlignment="1">
      <alignment horizontal="left" vertical="center" shrinkToFit="1"/>
    </xf>
    <xf numFmtId="0" fontId="13" fillId="0" borderId="0" xfId="0" quotePrefix="1" applyFont="1" applyAlignment="1">
      <alignment horizontal="left" vertical="center" shrinkToFit="1"/>
    </xf>
    <xf numFmtId="0" fontId="13" fillId="0" borderId="29" xfId="0" quotePrefix="1" applyFont="1" applyBorder="1" applyAlignment="1">
      <alignment horizontal="left" vertical="center" shrinkToFit="1"/>
    </xf>
    <xf numFmtId="177" fontId="14" fillId="0" borderId="10" xfId="0" applyNumberFormat="1" applyFont="1" applyBorder="1" applyAlignment="1">
      <alignment horizontal="left" vertical="center" shrinkToFit="1"/>
    </xf>
    <xf numFmtId="177" fontId="14" fillId="0" borderId="50" xfId="0" applyNumberFormat="1" applyFont="1" applyBorder="1" applyAlignment="1">
      <alignment horizontal="left" vertical="center" shrinkToFit="1"/>
    </xf>
    <xf numFmtId="0" fontId="14" fillId="0" borderId="31" xfId="0" applyFont="1" applyBorder="1" applyAlignment="1">
      <alignment horizontal="left" vertical="center" shrinkToFit="1"/>
    </xf>
    <xf numFmtId="0" fontId="14" fillId="0" borderId="1" xfId="0" applyFont="1" applyBorder="1" applyAlignment="1">
      <alignment horizontal="left" vertical="center" shrinkToFit="1"/>
    </xf>
    <xf numFmtId="49" fontId="14" fillId="0" borderId="1" xfId="0" applyNumberFormat="1" applyFont="1" applyBorder="1" applyAlignment="1">
      <alignment horizontal="left" vertical="center" shrinkToFit="1"/>
    </xf>
    <xf numFmtId="49" fontId="14" fillId="0" borderId="51" xfId="0" applyNumberFormat="1" applyFont="1" applyBorder="1" applyAlignment="1">
      <alignment horizontal="left" vertical="center" shrinkToFit="1"/>
    </xf>
    <xf numFmtId="0" fontId="14" fillId="0" borderId="52" xfId="0" applyFont="1" applyBorder="1" applyAlignment="1">
      <alignment horizontal="left" vertical="center" shrinkToFit="1"/>
    </xf>
    <xf numFmtId="0" fontId="13" fillId="0" borderId="53" xfId="0" quotePrefix="1" applyFont="1" applyBorder="1" applyAlignment="1">
      <alignment horizontal="left" vertical="center" shrinkToFit="1"/>
    </xf>
    <xf numFmtId="0" fontId="13" fillId="0" borderId="1" xfId="0" quotePrefix="1" applyFont="1" applyBorder="1" applyAlignment="1">
      <alignment horizontal="left" vertical="center" shrinkToFit="1"/>
    </xf>
    <xf numFmtId="0" fontId="13" fillId="0" borderId="51" xfId="0" quotePrefix="1" applyFont="1" applyBorder="1" applyAlignment="1">
      <alignment horizontal="left" vertical="center" shrinkToFit="1"/>
    </xf>
    <xf numFmtId="177" fontId="14" fillId="0" borderId="52" xfId="0" applyNumberFormat="1" applyFont="1" applyBorder="1" applyAlignment="1">
      <alignment horizontal="left" vertical="center" shrinkToFit="1"/>
    </xf>
    <xf numFmtId="177" fontId="14" fillId="0" borderId="54" xfId="0" applyNumberFormat="1" applyFont="1" applyBorder="1" applyAlignment="1">
      <alignment horizontal="left" vertical="center" shrinkToFit="1"/>
    </xf>
    <xf numFmtId="0" fontId="11" fillId="0" borderId="49" xfId="0" applyFont="1" applyBorder="1" applyAlignment="1">
      <alignment horizontal="left" vertical="center" shrinkToFit="1"/>
    </xf>
    <xf numFmtId="0" fontId="15" fillId="0" borderId="36" xfId="0" applyFont="1" applyBorder="1" applyAlignment="1">
      <alignment horizontal="left" vertical="center" shrinkToFit="1"/>
    </xf>
    <xf numFmtId="177" fontId="15" fillId="0" borderId="36" xfId="0" applyNumberFormat="1" applyFont="1" applyBorder="1" applyAlignment="1">
      <alignment horizontal="left" vertical="center" shrinkToFit="1"/>
    </xf>
    <xf numFmtId="177" fontId="15" fillId="0" borderId="55" xfId="0" applyNumberFormat="1" applyFont="1" applyBorder="1" applyAlignment="1">
      <alignment horizontal="left" vertical="center" shrinkToFit="1"/>
    </xf>
    <xf numFmtId="49" fontId="11" fillId="0" borderId="45" xfId="0" applyNumberFormat="1" applyFont="1" applyBorder="1" applyAlignment="1">
      <alignment horizontal="left" vertical="center" shrinkToFit="1"/>
    </xf>
    <xf numFmtId="0" fontId="15" fillId="0" borderId="42" xfId="0" applyFont="1" applyBorder="1" applyAlignment="1">
      <alignment horizontal="left" vertical="center" shrinkToFit="1"/>
    </xf>
    <xf numFmtId="0" fontId="17" fillId="0" borderId="49" xfId="0" quotePrefix="1" applyFont="1" applyBorder="1" applyAlignment="1">
      <alignment horizontal="left" vertical="center" shrinkToFit="1"/>
    </xf>
    <xf numFmtId="0" fontId="11" fillId="0" borderId="45" xfId="0" applyFont="1" applyBorder="1" applyAlignment="1">
      <alignment horizontal="left" vertical="center" shrinkToFit="1"/>
    </xf>
    <xf numFmtId="0" fontId="11" fillId="0" borderId="56" xfId="0" applyFont="1" applyBorder="1" applyAlignment="1">
      <alignment horizontal="left" vertical="center" shrinkToFit="1"/>
    </xf>
    <xf numFmtId="0" fontId="11" fillId="0" borderId="57" xfId="0" applyFont="1" applyBorder="1" applyAlignment="1">
      <alignment horizontal="left" vertical="center" shrinkToFit="1"/>
    </xf>
    <xf numFmtId="0" fontId="11" fillId="0" borderId="57" xfId="0" quotePrefix="1" applyFont="1" applyBorder="1" applyAlignment="1">
      <alignment horizontal="left" vertical="center" shrinkToFit="1"/>
    </xf>
    <xf numFmtId="49" fontId="11" fillId="0" borderId="57" xfId="0" quotePrefix="1" applyNumberFormat="1" applyFont="1" applyBorder="1" applyAlignment="1">
      <alignment horizontal="left" vertical="center" shrinkToFit="1"/>
    </xf>
    <xf numFmtId="49" fontId="11" fillId="0" borderId="57" xfId="0" applyNumberFormat="1" applyFont="1" applyBorder="1" applyAlignment="1">
      <alignment horizontal="left" vertical="center" shrinkToFit="1"/>
    </xf>
    <xf numFmtId="49" fontId="11" fillId="0" borderId="58" xfId="0" applyNumberFormat="1" applyFont="1" applyBorder="1" applyAlignment="1">
      <alignment horizontal="left" vertical="center" shrinkToFit="1"/>
    </xf>
    <xf numFmtId="0" fontId="11" fillId="0" borderId="10" xfId="0" quotePrefix="1" applyFont="1" applyBorder="1" applyAlignment="1">
      <alignment horizontal="left" vertical="center" shrinkToFit="1"/>
    </xf>
    <xf numFmtId="49" fontId="11" fillId="0" borderId="30" xfId="0" applyNumberFormat="1" applyFont="1" applyBorder="1" applyAlignment="1">
      <alignment horizontal="left" vertical="center" shrinkToFit="1"/>
    </xf>
    <xf numFmtId="0" fontId="7" fillId="0" borderId="36" xfId="0" applyFont="1" applyBorder="1" applyAlignment="1">
      <alignment vertical="center" shrinkToFit="1"/>
    </xf>
    <xf numFmtId="0" fontId="7" fillId="0" borderId="25" xfId="0" applyFont="1" applyBorder="1" applyAlignment="1">
      <alignment vertical="center" shrinkToFit="1"/>
    </xf>
    <xf numFmtId="0" fontId="7" fillId="0" borderId="59" xfId="0" applyFont="1" applyBorder="1" applyAlignment="1">
      <alignment shrinkToFit="1"/>
    </xf>
    <xf numFmtId="0" fontId="7" fillId="0" borderId="59" xfId="0" applyFont="1" applyBorder="1" applyAlignment="1">
      <alignment horizontal="left" shrinkToFit="1"/>
    </xf>
    <xf numFmtId="0" fontId="7" fillId="0" borderId="60" xfId="0" applyFont="1" applyBorder="1" applyAlignment="1">
      <alignment horizontal="left" shrinkToFit="1"/>
    </xf>
    <xf numFmtId="0" fontId="7" fillId="0" borderId="61" xfId="0" applyFont="1" applyBorder="1" applyAlignment="1">
      <alignment horizontal="left" shrinkToFit="1"/>
    </xf>
    <xf numFmtId="0" fontId="7" fillId="0" borderId="26" xfId="0" applyFont="1" applyBorder="1" applyAlignment="1">
      <alignment horizontal="right" shrinkToFit="1"/>
    </xf>
    <xf numFmtId="0" fontId="8" fillId="0" borderId="0" xfId="0" quotePrefix="1" applyFont="1" applyAlignment="1">
      <alignment horizontal="center" vertical="center" shrinkToFit="1"/>
    </xf>
    <xf numFmtId="0" fontId="8" fillId="0" borderId="0" xfId="0" applyFont="1" applyAlignment="1">
      <alignment horizontal="center" vertical="center" shrinkToFit="1"/>
    </xf>
    <xf numFmtId="0" fontId="7" fillId="0" borderId="24" xfId="0" applyFont="1" applyBorder="1" applyAlignment="1">
      <alignment horizontal="right" shrinkToFit="1"/>
    </xf>
    <xf numFmtId="0" fontId="7" fillId="0" borderId="57" xfId="0" applyFont="1" applyBorder="1" applyAlignment="1">
      <alignment vertical="center" shrinkToFit="1"/>
    </xf>
    <xf numFmtId="0" fontId="7" fillId="0" borderId="57" xfId="0" applyFont="1" applyBorder="1" applyAlignment="1">
      <alignment horizontal="center" vertical="center" shrinkToFit="1"/>
    </xf>
    <xf numFmtId="0" fontId="7" fillId="0" borderId="57" xfId="0" applyFont="1" applyBorder="1" applyAlignment="1">
      <alignment horizontal="center" vertical="top" shrinkToFit="1"/>
    </xf>
    <xf numFmtId="0" fontId="7" fillId="0" borderId="62" xfId="0" applyFont="1" applyBorder="1" applyAlignment="1">
      <alignment horizontal="center" vertical="top" shrinkToFit="1"/>
    </xf>
    <xf numFmtId="0" fontId="7" fillId="0" borderId="51" xfId="0" applyFont="1" applyBorder="1" applyAlignment="1">
      <alignment vertical="center" shrinkToFit="1"/>
    </xf>
    <xf numFmtId="0" fontId="7" fillId="0" borderId="1" xfId="0" applyFont="1" applyBorder="1" applyAlignment="1">
      <alignment shrinkToFit="1"/>
    </xf>
    <xf numFmtId="0" fontId="7" fillId="0" borderId="51" xfId="0" applyFont="1" applyBorder="1" applyAlignment="1">
      <alignment shrinkToFit="1"/>
    </xf>
    <xf numFmtId="0" fontId="7" fillId="0" borderId="1" xfId="0" applyFont="1" applyBorder="1" applyProtection="1">
      <alignment vertical="center"/>
      <protection locked="0"/>
    </xf>
    <xf numFmtId="0" fontId="7" fillId="0" borderId="36" xfId="0" applyFont="1" applyBorder="1" applyAlignment="1">
      <alignment shrinkToFit="1"/>
    </xf>
    <xf numFmtId="0" fontId="7" fillId="0" borderId="42" xfId="0" applyFont="1" applyBorder="1" applyAlignment="1">
      <alignment shrinkToFit="1"/>
    </xf>
    <xf numFmtId="0" fontId="3" fillId="0" borderId="49" xfId="0" applyFont="1" applyBorder="1">
      <alignment vertical="center"/>
    </xf>
    <xf numFmtId="0" fontId="3" fillId="0" borderId="42" xfId="0" applyFont="1" applyBorder="1">
      <alignment vertical="center"/>
    </xf>
    <xf numFmtId="0" fontId="21" fillId="0" borderId="0" xfId="0" applyFont="1" applyAlignment="1">
      <alignment vertical="center" shrinkToFit="1"/>
    </xf>
    <xf numFmtId="0" fontId="7" fillId="0" borderId="0" xfId="0" quotePrefix="1" applyFont="1" applyAlignment="1">
      <alignment horizontal="right" vertical="center" shrinkToFit="1"/>
    </xf>
    <xf numFmtId="0" fontId="10" fillId="0" borderId="0" xfId="0" applyFont="1" applyAlignment="1">
      <alignment vertical="center" shrinkToFit="1"/>
    </xf>
    <xf numFmtId="0" fontId="10" fillId="0" borderId="0" xfId="0" quotePrefix="1" applyFont="1" applyAlignment="1">
      <alignment vertical="center" shrinkToFit="1"/>
    </xf>
    <xf numFmtId="0" fontId="7" fillId="0" borderId="0" xfId="0" quotePrefix="1" applyFont="1" applyAlignment="1">
      <alignment vertical="center" shrinkToFit="1"/>
    </xf>
    <xf numFmtId="0" fontId="3" fillId="0" borderId="0" xfId="0" applyFont="1" applyAlignment="1">
      <alignment vertical="center" shrinkToFit="1"/>
    </xf>
    <xf numFmtId="0" fontId="6" fillId="0" borderId="0" xfId="0" applyFont="1">
      <alignment vertical="center"/>
    </xf>
    <xf numFmtId="0" fontId="8" fillId="0" borderId="0" xfId="0" applyFont="1" applyAlignment="1">
      <alignment horizontal="center" vertical="center"/>
    </xf>
    <xf numFmtId="0" fontId="6" fillId="0" borderId="63" xfId="0" applyFont="1" applyBorder="1" applyAlignment="1">
      <alignment horizontal="center" vertical="center" shrinkToFit="1"/>
    </xf>
    <xf numFmtId="0" fontId="6" fillId="0" borderId="63"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right" vertical="center"/>
    </xf>
    <xf numFmtId="0" fontId="6" fillId="0" borderId="64" xfId="0" applyFont="1" applyBorder="1" applyAlignment="1">
      <alignment horizontal="center" vertical="center"/>
    </xf>
    <xf numFmtId="176" fontId="6" fillId="0" borderId="65" xfId="0" applyNumberFormat="1" applyFont="1" applyBorder="1" applyAlignment="1">
      <alignment vertical="center" shrinkToFit="1"/>
    </xf>
    <xf numFmtId="49" fontId="6" fillId="0" borderId="63" xfId="0" applyNumberFormat="1" applyFont="1" applyBorder="1" applyAlignment="1">
      <alignment horizontal="right" vertical="center" shrinkToFit="1"/>
    </xf>
    <xf numFmtId="0" fontId="7" fillId="0" borderId="42" xfId="0" applyFont="1" applyBorder="1">
      <alignment vertical="center"/>
    </xf>
    <xf numFmtId="0" fontId="7" fillId="0" borderId="36" xfId="0" applyFont="1" applyBorder="1">
      <alignment vertical="center"/>
    </xf>
    <xf numFmtId="0" fontId="23" fillId="0" borderId="0" xfId="0" applyFont="1">
      <alignment vertical="center"/>
    </xf>
    <xf numFmtId="0" fontId="9" fillId="0" borderId="0" xfId="0" applyFont="1" applyAlignment="1">
      <alignment horizontal="left"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37" xfId="0" applyFont="1" applyBorder="1">
      <alignment vertical="center"/>
    </xf>
    <xf numFmtId="0" fontId="18" fillId="0" borderId="0" xfId="0" applyFont="1">
      <alignment vertical="center"/>
    </xf>
    <xf numFmtId="0" fontId="18" fillId="0" borderId="0" xfId="0" applyFont="1" applyAlignment="1">
      <alignment horizontal="center" vertical="center"/>
    </xf>
    <xf numFmtId="0" fontId="20" fillId="0" borderId="0" xfId="0" applyFont="1">
      <alignment vertical="center"/>
    </xf>
    <xf numFmtId="0" fontId="19" fillId="0" borderId="50" xfId="0" applyFont="1" applyBorder="1" applyAlignment="1">
      <alignment horizontal="center" vertical="center"/>
    </xf>
    <xf numFmtId="0" fontId="19" fillId="0" borderId="37" xfId="0" applyFont="1" applyBorder="1" applyAlignment="1">
      <alignment horizontal="center" vertical="center"/>
    </xf>
    <xf numFmtId="0" fontId="23" fillId="0" borderId="37" xfId="0" applyFont="1" applyBorder="1">
      <alignment vertical="center"/>
    </xf>
    <xf numFmtId="0" fontId="3" fillId="0" borderId="41"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indent="1"/>
    </xf>
    <xf numFmtId="0" fontId="9" fillId="0" borderId="43" xfId="0" applyFont="1" applyBorder="1">
      <alignment vertical="center"/>
    </xf>
    <xf numFmtId="0" fontId="9" fillId="0" borderId="47" xfId="0" applyFont="1" applyBorder="1">
      <alignment vertical="center"/>
    </xf>
    <xf numFmtId="0" fontId="9" fillId="0" borderId="0" xfId="0" applyFont="1" applyAlignment="1">
      <alignment horizontal="center" vertical="center"/>
    </xf>
    <xf numFmtId="0" fontId="9" fillId="0" borderId="45" xfId="0" applyFont="1" applyBorder="1">
      <alignment vertical="center"/>
    </xf>
    <xf numFmtId="0" fontId="9" fillId="0" borderId="46" xfId="0" applyFont="1" applyBorder="1">
      <alignment vertical="center"/>
    </xf>
    <xf numFmtId="0" fontId="7" fillId="2" borderId="0" xfId="0" applyFont="1" applyFill="1">
      <alignment vertical="center"/>
    </xf>
    <xf numFmtId="0" fontId="24" fillId="0" borderId="34" xfId="0" applyFont="1" applyBorder="1">
      <alignment vertical="center"/>
    </xf>
    <xf numFmtId="0" fontId="24" fillId="0" borderId="11" xfId="0" applyFont="1" applyBorder="1">
      <alignment vertical="center"/>
    </xf>
    <xf numFmtId="0" fontId="24" fillId="0" borderId="33" xfId="0" applyFont="1" applyBorder="1">
      <alignment vertical="center"/>
    </xf>
    <xf numFmtId="0" fontId="24" fillId="0" borderId="0" xfId="0" applyFont="1">
      <alignment vertical="center"/>
    </xf>
    <xf numFmtId="0" fontId="24" fillId="0" borderId="41" xfId="0" applyFont="1" applyBorder="1">
      <alignment vertical="center"/>
    </xf>
    <xf numFmtId="0" fontId="24" fillId="0" borderId="12" xfId="0" applyFont="1" applyBorder="1" applyAlignment="1">
      <alignment horizontal="center" vertical="center"/>
    </xf>
    <xf numFmtId="0" fontId="24" fillId="0" borderId="12" xfId="0" applyFont="1" applyBorder="1">
      <alignment vertical="center"/>
    </xf>
    <xf numFmtId="0" fontId="24" fillId="0" borderId="73" xfId="0" applyFont="1" applyBorder="1">
      <alignment vertical="center"/>
    </xf>
    <xf numFmtId="0" fontId="25" fillId="0" borderId="3" xfId="0" applyFont="1" applyBorder="1" applyAlignment="1">
      <alignment horizontal="center" vertical="center"/>
    </xf>
    <xf numFmtId="0" fontId="25" fillId="0" borderId="0" xfId="0" applyFont="1">
      <alignment vertical="center"/>
    </xf>
    <xf numFmtId="0" fontId="24" fillId="0" borderId="2" xfId="0" applyFont="1" applyBorder="1">
      <alignment vertical="center"/>
    </xf>
    <xf numFmtId="0" fontId="25" fillId="0" borderId="1" xfId="0" applyFont="1" applyBorder="1" applyAlignment="1">
      <alignment vertical="center" shrinkToFit="1"/>
    </xf>
    <xf numFmtId="0" fontId="25" fillId="0" borderId="1" xfId="0" applyFont="1" applyBorder="1" applyAlignment="1">
      <alignment vertical="center" wrapText="1"/>
    </xf>
    <xf numFmtId="0" fontId="24" fillId="0" borderId="1" xfId="0" applyFont="1" applyBorder="1" applyAlignment="1">
      <alignment vertical="center" shrinkToFit="1"/>
    </xf>
    <xf numFmtId="0" fontId="24" fillId="0" borderId="1" xfId="0" applyFont="1" applyBorder="1">
      <alignment vertical="center"/>
    </xf>
    <xf numFmtId="0" fontId="26" fillId="0" borderId="10" xfId="0" applyFont="1" applyBorder="1" applyAlignment="1">
      <alignment shrinkToFit="1"/>
    </xf>
    <xf numFmtId="0" fontId="27" fillId="0" borderId="0" xfId="0" applyFont="1" applyProtection="1">
      <alignment vertical="center"/>
      <protection locked="0"/>
    </xf>
    <xf numFmtId="0" fontId="26" fillId="0" borderId="10" xfId="0" applyFont="1" applyBorder="1" applyAlignment="1">
      <alignment vertical="center" shrinkToFit="1"/>
    </xf>
    <xf numFmtId="0" fontId="26" fillId="0" borderId="0" xfId="0" applyFont="1" applyAlignment="1">
      <alignment vertical="center" shrinkToFit="1"/>
    </xf>
    <xf numFmtId="0" fontId="24" fillId="0" borderId="42" xfId="0" applyFont="1" applyBorder="1">
      <alignment vertical="center"/>
    </xf>
    <xf numFmtId="0" fontId="24" fillId="0" borderId="0" xfId="0" quotePrefix="1" applyFont="1" applyAlignment="1">
      <alignment horizontal="left" vertical="center"/>
    </xf>
    <xf numFmtId="0" fontId="24" fillId="0" borderId="35" xfId="0" applyFont="1" applyBorder="1">
      <alignment vertical="center"/>
    </xf>
    <xf numFmtId="0" fontId="24" fillId="0" borderId="36" xfId="0" applyFont="1" applyBorder="1">
      <alignment vertical="center"/>
    </xf>
    <xf numFmtId="0" fontId="24" fillId="0" borderId="37" xfId="0" applyFont="1" applyBorder="1" applyAlignment="1">
      <alignment horizontal="center" vertical="center"/>
    </xf>
    <xf numFmtId="0" fontId="24" fillId="0" borderId="49" xfId="0" applyFont="1" applyBorder="1">
      <alignment vertical="center"/>
    </xf>
    <xf numFmtId="0" fontId="24" fillId="0" borderId="34" xfId="0" applyFont="1" applyBorder="1" applyAlignment="1">
      <alignment horizontal="center" vertical="center"/>
    </xf>
    <xf numFmtId="0" fontId="24" fillId="0" borderId="11" xfId="0" applyFont="1" applyBorder="1" applyAlignment="1">
      <alignment horizontal="left" vertical="center" shrinkToFit="1"/>
    </xf>
    <xf numFmtId="0" fontId="24" fillId="0" borderId="37" xfId="0" applyFont="1" applyBorder="1">
      <alignment vertical="center"/>
    </xf>
    <xf numFmtId="0" fontId="24" fillId="0" borderId="10" xfId="0" applyFont="1" applyBorder="1">
      <alignment vertical="center"/>
    </xf>
    <xf numFmtId="0" fontId="24" fillId="0" borderId="28" xfId="0" applyFont="1" applyBorder="1">
      <alignment vertical="center"/>
    </xf>
    <xf numFmtId="0" fontId="28" fillId="0" borderId="42" xfId="0" applyFont="1" applyBorder="1">
      <alignment vertical="center"/>
    </xf>
    <xf numFmtId="0" fontId="24" fillId="0" borderId="38" xfId="0" applyFont="1" applyBorder="1">
      <alignment vertical="center"/>
    </xf>
    <xf numFmtId="0" fontId="29" fillId="0" borderId="37" xfId="0" applyFont="1" applyBorder="1" applyAlignment="1">
      <alignment vertical="center" shrinkToFit="1"/>
    </xf>
    <xf numFmtId="0" fontId="29" fillId="0" borderId="50" xfId="0" applyFont="1" applyBorder="1" applyAlignment="1">
      <alignment vertical="center" shrinkToFit="1"/>
    </xf>
    <xf numFmtId="0" fontId="7" fillId="0" borderId="0" xfId="0" applyFont="1" applyAlignment="1">
      <alignment horizontal="center" vertical="center" wrapText="1"/>
    </xf>
    <xf numFmtId="0" fontId="7" fillId="0" borderId="63" xfId="0" applyFont="1" applyBorder="1" applyAlignment="1">
      <alignment horizontal="center" vertical="center" shrinkToFit="1"/>
    </xf>
    <xf numFmtId="3" fontId="24" fillId="0" borderId="0" xfId="0" applyNumberFormat="1" applyFont="1">
      <alignment vertical="center"/>
    </xf>
    <xf numFmtId="0" fontId="30" fillId="0" borderId="0" xfId="0" applyFont="1">
      <alignment vertical="center"/>
    </xf>
    <xf numFmtId="0" fontId="27" fillId="0" borderId="0" xfId="0" applyFont="1">
      <alignment vertical="center"/>
    </xf>
    <xf numFmtId="0" fontId="24" fillId="0" borderId="0" xfId="0" applyFont="1" applyAlignment="1">
      <alignment horizontal="right" vertical="center"/>
    </xf>
    <xf numFmtId="3" fontId="24" fillId="0" borderId="1" xfId="0" applyNumberFormat="1" applyFont="1" applyBorder="1" applyAlignment="1">
      <alignment vertical="center" shrinkToFit="1"/>
    </xf>
    <xf numFmtId="3" fontId="24" fillId="0" borderId="0" xfId="0" applyNumberFormat="1" applyFont="1" applyAlignment="1">
      <alignment vertical="center" shrinkToFit="1"/>
    </xf>
    <xf numFmtId="0" fontId="24" fillId="0" borderId="0" xfId="0" applyFont="1" applyAlignment="1">
      <alignment vertical="center" shrinkToFit="1"/>
    </xf>
    <xf numFmtId="3" fontId="24" fillId="0" borderId="1" xfId="0" applyNumberFormat="1" applyFont="1" applyBorder="1">
      <alignment vertical="center"/>
    </xf>
    <xf numFmtId="0" fontId="24"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right" vertical="center"/>
    </xf>
    <xf numFmtId="0" fontId="31" fillId="0" borderId="0" xfId="0" applyFont="1" applyAlignment="1">
      <alignment horizontal="center" vertical="center"/>
    </xf>
    <xf numFmtId="0" fontId="24" fillId="0" borderId="63" xfId="0" applyFont="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xf numFmtId="0" fontId="24" fillId="0" borderId="0" xfId="0" applyFont="1" applyAlignment="1">
      <alignment horizontal="right"/>
    </xf>
    <xf numFmtId="0" fontId="24" fillId="0" borderId="12" xfId="0" applyFont="1" applyBorder="1" applyAlignment="1">
      <alignment horizontal="distributed" vertical="center" justifyLastLine="1"/>
    </xf>
    <xf numFmtId="3" fontId="24" fillId="0" borderId="12" xfId="0" applyNumberFormat="1" applyFont="1" applyBorder="1" applyAlignment="1">
      <alignment vertical="center" shrinkToFit="1"/>
    </xf>
    <xf numFmtId="176" fontId="24" fillId="0" borderId="73" xfId="0" applyNumberFormat="1" applyFont="1" applyBorder="1" applyAlignment="1">
      <alignment vertical="center" shrinkToFit="1"/>
    </xf>
    <xf numFmtId="0" fontId="24" fillId="0" borderId="1" xfId="0" applyFont="1" applyBorder="1" applyAlignment="1">
      <alignment horizontal="distributed" vertical="center" justifyLastLine="1"/>
    </xf>
    <xf numFmtId="176" fontId="24" fillId="0" borderId="31" xfId="0" applyNumberFormat="1" applyFont="1" applyBorder="1" applyAlignment="1">
      <alignment vertical="center" shrinkToFit="1"/>
    </xf>
    <xf numFmtId="0" fontId="24" fillId="0" borderId="68" xfId="0" applyFont="1" applyBorder="1" applyAlignment="1">
      <alignment horizontal="center" vertical="center"/>
    </xf>
    <xf numFmtId="3" fontId="24" fillId="0" borderId="69" xfId="0" applyNumberFormat="1" applyFont="1" applyBorder="1" applyAlignment="1">
      <alignment vertical="center" shrinkToFit="1"/>
    </xf>
    <xf numFmtId="176" fontId="24" fillId="0" borderId="76" xfId="0" applyNumberFormat="1" applyFont="1" applyBorder="1" applyAlignment="1">
      <alignment vertical="center" shrinkToFit="1"/>
    </xf>
    <xf numFmtId="0" fontId="24" fillId="0" borderId="71" xfId="0" applyFont="1" applyBorder="1" applyAlignment="1">
      <alignment horizontal="center" vertical="center"/>
    </xf>
    <xf numFmtId="3" fontId="24" fillId="0" borderId="26" xfId="0" applyNumberFormat="1" applyFont="1" applyBorder="1" applyAlignment="1">
      <alignment vertical="center" shrinkToFit="1"/>
    </xf>
    <xf numFmtId="176" fontId="24" fillId="0" borderId="77" xfId="0" applyNumberFormat="1" applyFont="1" applyBorder="1" applyAlignment="1">
      <alignment vertical="center" shrinkToFit="1"/>
    </xf>
    <xf numFmtId="176" fontId="24" fillId="0" borderId="66" xfId="0" quotePrefix="1" applyNumberFormat="1" applyFont="1" applyBorder="1" applyAlignment="1">
      <alignment vertical="center" shrinkToFit="1"/>
    </xf>
    <xf numFmtId="176" fontId="24" fillId="0" borderId="67" xfId="0" applyNumberFormat="1" applyFont="1" applyBorder="1" applyAlignment="1">
      <alignment vertical="center" shrinkToFit="1"/>
    </xf>
    <xf numFmtId="176" fontId="24" fillId="0" borderId="66" xfId="0" applyNumberFormat="1" applyFont="1" applyBorder="1" applyAlignment="1">
      <alignment vertical="center" shrinkToFit="1"/>
    </xf>
    <xf numFmtId="0" fontId="24" fillId="0" borderId="32" xfId="0" applyFont="1" applyBorder="1" applyAlignment="1">
      <alignment vertical="center" shrinkToFit="1"/>
    </xf>
    <xf numFmtId="176" fontId="24" fillId="0" borderId="41" xfId="0" applyNumberFormat="1" applyFont="1" applyBorder="1">
      <alignment vertical="center"/>
    </xf>
    <xf numFmtId="176" fontId="24" fillId="0" borderId="12" xfId="0" applyNumberFormat="1" applyFont="1" applyBorder="1">
      <alignment vertical="center"/>
    </xf>
    <xf numFmtId="176" fontId="24" fillId="0" borderId="66" xfId="0" applyNumberFormat="1" applyFont="1" applyBorder="1">
      <alignment vertical="center"/>
    </xf>
    <xf numFmtId="176" fontId="24" fillId="0" borderId="32" xfId="0" applyNumberFormat="1" applyFont="1" applyBorder="1" applyAlignment="1">
      <alignment horizontal="center" vertical="center"/>
    </xf>
    <xf numFmtId="176" fontId="24" fillId="0" borderId="1" xfId="0" applyNumberFormat="1" applyFont="1" applyBorder="1" applyAlignment="1">
      <alignment horizontal="center" vertical="center"/>
    </xf>
    <xf numFmtId="176" fontId="24" fillId="0" borderId="78" xfId="0" applyNumberFormat="1" applyFont="1" applyBorder="1" applyAlignment="1">
      <alignment horizontal="center" vertical="center"/>
    </xf>
    <xf numFmtId="176" fontId="24" fillId="0" borderId="3" xfId="0" applyNumberFormat="1" applyFont="1" applyBorder="1" applyAlignment="1">
      <alignment horizontal="center" vertical="center"/>
    </xf>
    <xf numFmtId="176" fontId="24" fillId="0" borderId="0" xfId="0" applyNumberFormat="1" applyFont="1" applyAlignment="1">
      <alignment horizontal="center" vertical="center"/>
    </xf>
    <xf numFmtId="176" fontId="24" fillId="0" borderId="67" xfId="0" applyNumberFormat="1" applyFont="1" applyBorder="1" applyAlignment="1">
      <alignment horizontal="center" vertical="center"/>
    </xf>
    <xf numFmtId="176" fontId="24" fillId="0" borderId="68" xfId="0" applyNumberFormat="1" applyFont="1" applyBorder="1">
      <alignment vertical="center"/>
    </xf>
    <xf numFmtId="176" fontId="24" fillId="0" borderId="69" xfId="0" applyNumberFormat="1" applyFont="1" applyBorder="1">
      <alignment vertical="center"/>
    </xf>
    <xf numFmtId="176" fontId="24" fillId="0" borderId="70" xfId="0" applyNumberFormat="1" applyFont="1" applyBorder="1" applyAlignment="1">
      <alignment vertical="center" shrinkToFit="1"/>
    </xf>
    <xf numFmtId="0" fontId="24" fillId="0" borderId="71" xfId="0" applyFont="1" applyBorder="1" applyAlignment="1">
      <alignment vertical="center" shrinkToFit="1"/>
    </xf>
    <xf numFmtId="176" fontId="24" fillId="0" borderId="71" xfId="0" applyNumberFormat="1" applyFont="1" applyBorder="1">
      <alignment vertical="center"/>
    </xf>
    <xf numFmtId="176" fontId="24" fillId="0" borderId="26" xfId="0" applyNumberFormat="1" applyFont="1" applyBorder="1">
      <alignment vertical="center"/>
    </xf>
    <xf numFmtId="176" fontId="24" fillId="0" borderId="72" xfId="0" applyNumberFormat="1" applyFont="1" applyBorder="1" applyAlignment="1">
      <alignment vertical="center" shrinkToFit="1"/>
    </xf>
    <xf numFmtId="0" fontId="26" fillId="0" borderId="79" xfId="0" applyFont="1" applyBorder="1" applyAlignment="1">
      <alignment vertical="center" shrinkToFit="1"/>
    </xf>
    <xf numFmtId="0" fontId="26" fillId="0" borderId="22" xfId="0" applyFont="1" applyBorder="1" applyAlignment="1">
      <alignment horizontal="center" vertical="center" shrinkToFit="1"/>
    </xf>
    <xf numFmtId="0" fontId="26" fillId="0" borderId="0" xfId="0" applyFont="1" applyAlignment="1">
      <alignment horizontal="center" vertical="center" shrinkToFit="1"/>
    </xf>
    <xf numFmtId="0" fontId="26" fillId="0" borderId="0" xfId="0" quotePrefix="1" applyFont="1" applyAlignment="1">
      <alignment horizontal="right" vertical="center" shrinkToFit="1"/>
    </xf>
    <xf numFmtId="0" fontId="26" fillId="0" borderId="22" xfId="0" quotePrefix="1" applyFont="1" applyBorder="1" applyAlignment="1">
      <alignment horizontal="right" vertical="center" shrinkToFit="1"/>
    </xf>
    <xf numFmtId="0" fontId="26" fillId="0" borderId="41" xfId="0" applyFont="1" applyBorder="1" applyAlignment="1">
      <alignment vertical="center" shrinkToFit="1"/>
    </xf>
    <xf numFmtId="0" fontId="26" fillId="0" borderId="12" xfId="0" applyFont="1" applyBorder="1" applyAlignment="1">
      <alignment vertical="center" shrinkToFit="1"/>
    </xf>
    <xf numFmtId="0" fontId="26" fillId="0" borderId="73" xfId="0" applyFont="1" applyBorder="1" applyAlignment="1">
      <alignment vertical="center" shrinkToFit="1"/>
    </xf>
    <xf numFmtId="0" fontId="26" fillId="0" borderId="3" xfId="0" applyFont="1" applyBorder="1" applyAlignment="1">
      <alignment vertical="center" shrinkToFit="1"/>
    </xf>
    <xf numFmtId="178" fontId="26" fillId="0" borderId="0" xfId="0" applyNumberFormat="1" applyFont="1" applyAlignment="1">
      <alignment horizontal="center" vertical="center" shrinkToFit="1"/>
    </xf>
    <xf numFmtId="0" fontId="26" fillId="0" borderId="2" xfId="0" applyFont="1" applyBorder="1" applyAlignment="1">
      <alignment vertical="center" shrinkToFit="1"/>
    </xf>
    <xf numFmtId="0" fontId="26" fillId="0" borderId="32" xfId="0" applyFont="1" applyBorder="1" applyAlignment="1">
      <alignment vertical="center" shrinkToFit="1"/>
    </xf>
    <xf numFmtId="0" fontId="26" fillId="0" borderId="1" xfId="0" applyFont="1" applyBorder="1" applyAlignment="1">
      <alignment vertical="center" shrinkToFit="1"/>
    </xf>
    <xf numFmtId="178" fontId="26" fillId="0" borderId="1" xfId="0" applyNumberFormat="1"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31" xfId="0" applyFont="1" applyBorder="1" applyAlignment="1">
      <alignment vertical="center" shrinkToFit="1"/>
    </xf>
    <xf numFmtId="178" fontId="26" fillId="0" borderId="11" xfId="0" applyNumberFormat="1"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1" xfId="0" applyFont="1" applyBorder="1" applyAlignment="1">
      <alignment vertical="center" shrinkToFit="1"/>
    </xf>
    <xf numFmtId="0" fontId="26" fillId="0" borderId="33" xfId="0" applyFont="1" applyBorder="1" applyAlignment="1">
      <alignment vertical="center" shrinkToFit="1"/>
    </xf>
    <xf numFmtId="180" fontId="26" fillId="0" borderId="0" xfId="0" applyNumberFormat="1" applyFont="1" applyAlignment="1">
      <alignment vertical="center" shrinkToFit="1"/>
    </xf>
    <xf numFmtId="178" fontId="26" fillId="0" borderId="12" xfId="0" applyNumberFormat="1"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0" xfId="0" applyFont="1">
      <alignment vertical="center"/>
    </xf>
    <xf numFmtId="0" fontId="26" fillId="0" borderId="0" xfId="0" quotePrefix="1" applyFont="1">
      <alignment vertical="center"/>
    </xf>
    <xf numFmtId="0" fontId="26" fillId="0" borderId="0" xfId="0" applyFont="1" applyAlignment="1">
      <alignment horizontal="center" vertical="center"/>
    </xf>
    <xf numFmtId="0" fontId="26" fillId="0" borderId="2" xfId="0" applyFont="1" applyBorder="1" applyAlignment="1">
      <alignment horizontal="center" vertical="center" shrinkToFit="1"/>
    </xf>
    <xf numFmtId="0" fontId="26" fillId="0" borderId="80" xfId="0" applyFont="1" applyBorder="1" applyAlignment="1">
      <alignment vertical="center" shrinkToFit="1"/>
    </xf>
    <xf numFmtId="0" fontId="27" fillId="0" borderId="12" xfId="0" applyFont="1" applyBorder="1" applyAlignment="1">
      <alignment horizontal="left" vertical="center"/>
    </xf>
    <xf numFmtId="0" fontId="26" fillId="0" borderId="12" xfId="0" applyFont="1" applyBorder="1" applyAlignment="1">
      <alignment horizontal="left" vertical="center" shrinkToFit="1"/>
    </xf>
    <xf numFmtId="0" fontId="27" fillId="0" borderId="0" xfId="0" applyFont="1" applyAlignment="1">
      <alignment horizontal="left" vertical="center"/>
    </xf>
    <xf numFmtId="0" fontId="26" fillId="0" borderId="0" xfId="0" applyFont="1" applyAlignment="1">
      <alignment horizontal="left" vertical="center" shrinkToFit="1"/>
    </xf>
    <xf numFmtId="0" fontId="26" fillId="0" borderId="0" xfId="0" applyFont="1" applyAlignment="1">
      <alignment horizontal="left" vertical="center"/>
    </xf>
    <xf numFmtId="0" fontId="32" fillId="0" borderId="0" xfId="0" applyFont="1" applyAlignment="1">
      <alignment vertical="center" shrinkToFit="1"/>
    </xf>
    <xf numFmtId="0" fontId="3" fillId="0" borderId="1" xfId="0" applyFont="1" applyBorder="1" applyAlignment="1">
      <alignment vertical="center" wrapText="1" shrinkToFit="1"/>
    </xf>
    <xf numFmtId="176" fontId="6" fillId="0" borderId="63" xfId="0" applyNumberFormat="1" applyFont="1" applyBorder="1" applyAlignment="1">
      <alignment horizontal="right" vertical="center" shrinkToFit="1"/>
    </xf>
    <xf numFmtId="176" fontId="6" fillId="3" borderId="63" xfId="0" applyNumberFormat="1" applyFont="1" applyFill="1" applyBorder="1" applyAlignment="1">
      <alignment vertical="center" shrinkToFit="1"/>
    </xf>
    <xf numFmtId="49" fontId="6" fillId="3" borderId="14" xfId="0" applyNumberFormat="1" applyFont="1" applyFill="1" applyBorder="1" applyAlignment="1">
      <alignment horizontal="right" vertical="center" shrinkToFit="1"/>
    </xf>
    <xf numFmtId="0" fontId="3" fillId="0" borderId="73" xfId="0" applyFont="1" applyBorder="1" applyAlignment="1">
      <alignment horizontal="center" vertical="center"/>
    </xf>
    <xf numFmtId="0" fontId="7" fillId="0" borderId="146" xfId="0" applyFont="1" applyBorder="1" applyAlignment="1" applyProtection="1">
      <alignment vertical="center" shrinkToFit="1"/>
      <protection locked="0"/>
    </xf>
    <xf numFmtId="0" fontId="7" fillId="0" borderId="150" xfId="0" applyFont="1" applyBorder="1" applyAlignment="1" applyProtection="1">
      <alignment vertical="center" shrinkToFit="1"/>
      <protection locked="0"/>
    </xf>
    <xf numFmtId="0" fontId="6" fillId="0" borderId="154" xfId="0" applyFont="1" applyBorder="1" applyAlignment="1" applyProtection="1">
      <alignment vertical="center" wrapText="1"/>
      <protection locked="0"/>
    </xf>
    <xf numFmtId="0" fontId="7" fillId="0" borderId="14" xfId="0" quotePrefix="1" applyFont="1" applyBorder="1" applyAlignment="1" applyProtection="1">
      <alignment horizontal="center" vertical="center" shrinkToFit="1"/>
      <protection locked="0"/>
    </xf>
    <xf numFmtId="0" fontId="7" fillId="0" borderId="41" xfId="0" quotePrefix="1" applyFont="1" applyBorder="1" applyAlignment="1" applyProtection="1">
      <alignment horizontal="center" vertical="center" shrinkToFit="1"/>
      <protection locked="0"/>
    </xf>
    <xf numFmtId="0" fontId="7" fillId="0" borderId="63" xfId="0" applyFont="1" applyBorder="1" applyAlignment="1" applyProtection="1">
      <alignment horizontal="right" vertical="center" shrinkToFit="1"/>
      <protection locked="0"/>
    </xf>
    <xf numFmtId="0" fontId="7" fillId="0" borderId="157" xfId="0" applyFont="1" applyBorder="1" applyAlignment="1" applyProtection="1">
      <alignment horizontal="right" vertical="center" shrinkToFit="1"/>
      <protection locked="0"/>
    </xf>
    <xf numFmtId="0" fontId="7" fillId="0" borderId="159" xfId="0" applyFont="1" applyBorder="1" applyAlignment="1" applyProtection="1">
      <alignment vertical="center" shrinkToFit="1"/>
      <protection locked="0"/>
    </xf>
    <xf numFmtId="0" fontId="7" fillId="0" borderId="154" xfId="0" applyFont="1" applyBorder="1" applyAlignment="1" applyProtection="1">
      <alignment vertical="center" shrinkToFit="1"/>
      <protection locked="0"/>
    </xf>
    <xf numFmtId="176" fontId="7" fillId="0" borderId="145" xfId="0" applyNumberFormat="1" applyFont="1" applyBorder="1" applyAlignment="1" applyProtection="1">
      <alignment horizontal="right" vertical="center" shrinkToFit="1"/>
      <protection locked="0"/>
    </xf>
    <xf numFmtId="176" fontId="7" fillId="0" borderId="162" xfId="0" applyNumberFormat="1" applyFont="1" applyBorder="1" applyAlignment="1" applyProtection="1">
      <alignment horizontal="right" vertical="center" shrinkToFit="1"/>
      <protection locked="0"/>
    </xf>
    <xf numFmtId="0" fontId="3" fillId="0" borderId="0" xfId="0" applyFont="1" applyAlignment="1">
      <alignment horizontal="right" vertical="center"/>
    </xf>
    <xf numFmtId="0" fontId="24" fillId="0" borderId="41" xfId="0" applyFont="1" applyBorder="1" applyAlignment="1">
      <alignment vertical="center" shrinkToFit="1"/>
    </xf>
    <xf numFmtId="0" fontId="24" fillId="0" borderId="68" xfId="0" applyFont="1" applyBorder="1" applyAlignment="1">
      <alignment vertical="center" shrinkToFit="1"/>
    </xf>
    <xf numFmtId="0" fontId="42" fillId="0" borderId="163" xfId="1" applyFont="1" applyBorder="1" applyAlignment="1">
      <alignment horizontal="center" vertical="center" shrinkToFit="1"/>
    </xf>
    <xf numFmtId="0" fontId="42" fillId="0" borderId="159" xfId="1" applyFont="1" applyBorder="1" applyAlignment="1" applyProtection="1">
      <alignment horizontal="center" vertical="center" shrinkToFit="1"/>
      <protection locked="0"/>
    </xf>
    <xf numFmtId="0" fontId="42" fillId="0" borderId="161" xfId="1" applyFont="1" applyBorder="1" applyAlignment="1" applyProtection="1">
      <alignment horizontal="center" vertical="center" shrinkToFit="1"/>
      <protection locked="0"/>
    </xf>
    <xf numFmtId="0" fontId="42" fillId="0" borderId="170" xfId="1" applyFont="1" applyBorder="1" applyAlignment="1">
      <alignment vertical="center" shrinkToFit="1"/>
    </xf>
    <xf numFmtId="0" fontId="42" fillId="0" borderId="171" xfId="1" applyFont="1" applyBorder="1" applyAlignment="1">
      <alignment vertical="center" shrinkToFit="1"/>
    </xf>
    <xf numFmtId="0" fontId="42" fillId="0" borderId="154" xfId="1" applyFont="1" applyBorder="1" applyAlignment="1" applyProtection="1">
      <alignment horizontal="center" vertical="center" shrinkToFit="1"/>
      <protection locked="0"/>
    </xf>
    <xf numFmtId="0" fontId="42" fillId="0" borderId="156" xfId="1" applyFont="1" applyBorder="1" applyAlignment="1" applyProtection="1">
      <alignment horizontal="center" vertical="center" shrinkToFit="1"/>
      <protection locked="0"/>
    </xf>
    <xf numFmtId="0" fontId="42" fillId="0" borderId="3" xfId="1" applyFont="1" applyBorder="1" applyAlignment="1">
      <alignment horizontal="left" vertical="center" shrinkToFit="1"/>
    </xf>
    <xf numFmtId="0" fontId="42" fillId="0" borderId="2" xfId="1" applyFont="1" applyBorder="1" applyAlignment="1">
      <alignment horizontal="left" vertical="center" shrinkToFit="1"/>
    </xf>
    <xf numFmtId="0" fontId="42" fillId="0" borderId="172" xfId="1" applyFont="1" applyBorder="1" applyAlignment="1" applyProtection="1">
      <alignment horizontal="center" vertical="center" shrinkToFit="1"/>
      <protection locked="0"/>
    </xf>
    <xf numFmtId="0" fontId="42" fillId="0" borderId="173" xfId="1" applyFont="1" applyBorder="1" applyAlignment="1" applyProtection="1">
      <alignment horizontal="center" vertical="center" shrinkToFit="1"/>
      <protection locked="0"/>
    </xf>
    <xf numFmtId="183" fontId="42" fillId="0" borderId="173" xfId="1" applyNumberFormat="1" applyFont="1" applyBorder="1" applyAlignment="1" applyProtection="1">
      <alignment horizontal="center" vertical="center" shrinkToFit="1"/>
      <protection locked="0"/>
    </xf>
    <xf numFmtId="0" fontId="42" fillId="0" borderId="174" xfId="1" applyFont="1" applyBorder="1" applyAlignment="1">
      <alignment horizontal="left" vertical="center" shrinkToFit="1"/>
    </xf>
    <xf numFmtId="0" fontId="42" fillId="0" borderId="175" xfId="1" applyFont="1" applyBorder="1" applyAlignment="1">
      <alignment horizontal="left" vertical="center" shrinkToFit="1"/>
    </xf>
    <xf numFmtId="3" fontId="42" fillId="0" borderId="176" xfId="1" applyNumberFormat="1" applyFont="1" applyBorder="1" applyAlignment="1" applyProtection="1">
      <alignment horizontal="right" vertical="center" shrinkToFit="1"/>
      <protection locked="0"/>
    </xf>
    <xf numFmtId="183" fontId="42" fillId="0" borderId="177" xfId="1" applyNumberFormat="1" applyFont="1" applyBorder="1" applyAlignment="1" applyProtection="1">
      <alignment horizontal="right" vertical="center" shrinkToFit="1"/>
      <protection locked="0"/>
    </xf>
    <xf numFmtId="0" fontId="42" fillId="5" borderId="164" xfId="1" applyFont="1" applyFill="1" applyBorder="1" applyAlignment="1">
      <alignment horizontal="left" vertical="center" shrinkToFit="1"/>
    </xf>
    <xf numFmtId="0" fontId="42" fillId="5" borderId="165" xfId="1" applyFont="1" applyFill="1" applyBorder="1" applyAlignment="1">
      <alignment horizontal="left" vertical="center" shrinkToFit="1"/>
    </xf>
    <xf numFmtId="3" fontId="42" fillId="5" borderId="150" xfId="1" applyNumberFormat="1" applyFont="1" applyFill="1" applyBorder="1" applyAlignment="1" applyProtection="1">
      <alignment horizontal="right" vertical="center" shrinkToFit="1"/>
      <protection locked="0"/>
    </xf>
    <xf numFmtId="183" fontId="42" fillId="5" borderId="152" xfId="1" applyNumberFormat="1" applyFont="1" applyFill="1" applyBorder="1" applyAlignment="1" applyProtection="1">
      <alignment horizontal="right" vertical="center" shrinkToFit="1"/>
      <protection locked="0"/>
    </xf>
    <xf numFmtId="0" fontId="42" fillId="0" borderId="164" xfId="1" applyFont="1" applyBorder="1" applyAlignment="1">
      <alignment horizontal="left" vertical="center" shrinkToFit="1"/>
    </xf>
    <xf numFmtId="0" fontId="42" fillId="0" borderId="165" xfId="1" applyFont="1" applyBorder="1" applyAlignment="1">
      <alignment horizontal="left" vertical="center" shrinkToFit="1"/>
    </xf>
    <xf numFmtId="3" fontId="42" fillId="0" borderId="150" xfId="1" applyNumberFormat="1" applyFont="1" applyBorder="1" applyAlignment="1" applyProtection="1">
      <alignment horizontal="right" vertical="center" shrinkToFit="1"/>
      <protection locked="0"/>
    </xf>
    <xf numFmtId="183" fontId="42" fillId="0" borderId="152" xfId="1" applyNumberFormat="1" applyFont="1" applyBorder="1" applyAlignment="1" applyProtection="1">
      <alignment horizontal="right" vertical="center" shrinkToFit="1"/>
      <protection locked="0"/>
    </xf>
    <xf numFmtId="3" fontId="42" fillId="5" borderId="180" xfId="1" applyNumberFormat="1" applyFont="1" applyFill="1" applyBorder="1" applyAlignment="1" applyProtection="1">
      <alignment horizontal="right" vertical="center" shrinkToFit="1"/>
      <protection locked="0"/>
    </xf>
    <xf numFmtId="183" fontId="42" fillId="5" borderId="181" xfId="1" applyNumberFormat="1" applyFont="1" applyFill="1" applyBorder="1" applyAlignment="1" applyProtection="1">
      <alignment horizontal="right" vertical="center" shrinkToFit="1"/>
      <protection locked="0"/>
    </xf>
    <xf numFmtId="176" fontId="6" fillId="0" borderId="14" xfId="0" applyNumberFormat="1" applyFont="1" applyBorder="1" applyAlignment="1">
      <alignment horizontal="right" vertical="center" shrinkToFit="1"/>
    </xf>
    <xf numFmtId="0" fontId="30" fillId="0" borderId="12" xfId="0" applyFont="1" applyBorder="1" applyAlignment="1">
      <alignment horizontal="distributed" vertical="center" justifyLastLine="1"/>
    </xf>
    <xf numFmtId="0" fontId="30" fillId="0" borderId="1" xfId="0" applyFont="1" applyBorder="1" applyAlignment="1">
      <alignment horizontal="distributed" vertical="center" justifyLastLine="1"/>
    </xf>
    <xf numFmtId="176" fontId="30" fillId="0" borderId="73" xfId="0" applyNumberFormat="1" applyFont="1" applyBorder="1" applyAlignment="1">
      <alignment vertical="center" shrinkToFit="1"/>
    </xf>
    <xf numFmtId="176" fontId="30" fillId="0" borderId="31" xfId="0" applyNumberFormat="1" applyFont="1" applyBorder="1" applyAlignment="1">
      <alignment vertical="center" shrinkToFit="1"/>
    </xf>
    <xf numFmtId="176" fontId="30" fillId="0" borderId="76" xfId="0" applyNumberFormat="1" applyFont="1" applyBorder="1" applyAlignment="1">
      <alignment vertical="center" shrinkToFit="1"/>
    </xf>
    <xf numFmtId="176" fontId="30" fillId="0" borderId="77" xfId="0" applyNumberFormat="1" applyFont="1" applyBorder="1" applyAlignment="1">
      <alignment vertical="center" shrinkToFit="1"/>
    </xf>
    <xf numFmtId="0" fontId="26" fillId="0" borderId="22" xfId="0" applyFont="1" applyBorder="1" applyAlignment="1">
      <alignment vertical="center" shrinkToFit="1"/>
    </xf>
    <xf numFmtId="0" fontId="26" fillId="0" borderId="20" xfId="0" applyFont="1" applyBorder="1" applyAlignment="1">
      <alignment vertical="center" shrinkToFit="1"/>
    </xf>
    <xf numFmtId="0" fontId="7" fillId="0" borderId="45" xfId="0" applyFont="1" applyBorder="1" applyAlignment="1" applyProtection="1">
      <alignment vertical="center" shrinkToFit="1"/>
      <protection locked="0"/>
    </xf>
    <xf numFmtId="0" fontId="7" fillId="0" borderId="49" xfId="0" applyFont="1" applyBorder="1" applyAlignment="1" applyProtection="1">
      <alignment vertical="center" shrinkToFit="1"/>
      <protection locked="0"/>
    </xf>
    <xf numFmtId="0" fontId="7" fillId="0" borderId="22" xfId="0" applyFont="1" applyBorder="1" applyAlignment="1">
      <alignment vertical="center" shrinkToFit="1"/>
    </xf>
    <xf numFmtId="0" fontId="7" fillId="0" borderId="20" xfId="0" applyFont="1" applyBorder="1" applyAlignment="1">
      <alignment vertical="center" shrinkToFit="1"/>
    </xf>
    <xf numFmtId="0" fontId="7" fillId="0" borderId="47" xfId="0" applyFont="1" applyBorder="1" applyAlignment="1">
      <alignment vertical="center" shrinkToFit="1"/>
    </xf>
    <xf numFmtId="0" fontId="7" fillId="0" borderId="30" xfId="0" applyFont="1" applyBorder="1" applyAlignment="1">
      <alignment vertical="center" shrinkToFit="1"/>
    </xf>
    <xf numFmtId="0" fontId="9" fillId="0" borderId="42" xfId="0" applyFont="1" applyBorder="1">
      <alignment vertical="center"/>
    </xf>
    <xf numFmtId="176" fontId="6" fillId="0" borderId="65" xfId="0" applyNumberFormat="1" applyFont="1" applyBorder="1" applyAlignment="1">
      <alignment horizontal="right" vertical="center" shrinkToFit="1"/>
    </xf>
    <xf numFmtId="176" fontId="6" fillId="0" borderId="90" xfId="0" applyNumberFormat="1" applyFont="1" applyBorder="1">
      <alignment vertical="center"/>
    </xf>
    <xf numFmtId="176" fontId="6" fillId="0" borderId="91" xfId="0" applyNumberFormat="1" applyFont="1" applyBorder="1">
      <alignment vertical="center"/>
    </xf>
    <xf numFmtId="176" fontId="6" fillId="0" borderId="92" xfId="0" applyNumberFormat="1" applyFont="1" applyBorder="1" applyAlignment="1">
      <alignment vertical="center" shrinkToFit="1"/>
    </xf>
    <xf numFmtId="0" fontId="30" fillId="0" borderId="0" xfId="0" applyFont="1" applyAlignment="1">
      <alignment horizontal="center" vertical="center"/>
    </xf>
    <xf numFmtId="0" fontId="30" fillId="0" borderId="63" xfId="0" applyFont="1" applyBorder="1" applyAlignment="1">
      <alignment horizontal="center" vertical="center"/>
    </xf>
    <xf numFmtId="0" fontId="30" fillId="0" borderId="0" xfId="0" applyFont="1" applyAlignment="1">
      <alignment horizontal="center" vertical="center" shrinkToFit="1"/>
    </xf>
    <xf numFmtId="0" fontId="30" fillId="0" borderId="0" xfId="0" applyFont="1" applyAlignment="1"/>
    <xf numFmtId="0" fontId="30" fillId="0" borderId="0" xfId="0" applyFont="1" applyAlignment="1">
      <alignment horizontal="right"/>
    </xf>
    <xf numFmtId="3" fontId="30" fillId="0" borderId="12" xfId="0" applyNumberFormat="1" applyFont="1" applyBorder="1" applyAlignment="1">
      <alignment vertical="center" shrinkToFit="1"/>
    </xf>
    <xf numFmtId="3" fontId="30" fillId="0" borderId="1" xfId="0" applyNumberFormat="1" applyFont="1" applyBorder="1" applyAlignment="1">
      <alignment vertical="center" shrinkToFit="1"/>
    </xf>
    <xf numFmtId="0" fontId="30" fillId="0" borderId="68" xfId="0" applyFont="1" applyBorder="1" applyAlignment="1">
      <alignment horizontal="center" vertical="center"/>
    </xf>
    <xf numFmtId="3" fontId="30" fillId="0" borderId="69" xfId="0" applyNumberFormat="1" applyFont="1" applyBorder="1" applyAlignment="1">
      <alignment vertical="center" shrinkToFit="1"/>
    </xf>
    <xf numFmtId="0" fontId="30" fillId="0" borderId="71" xfId="0" applyFont="1" applyBorder="1" applyAlignment="1">
      <alignment horizontal="center" vertical="center"/>
    </xf>
    <xf numFmtId="3" fontId="30" fillId="0" borderId="26" xfId="0" applyNumberFormat="1" applyFont="1" applyBorder="1" applyAlignment="1">
      <alignment vertical="center" shrinkToFit="1"/>
    </xf>
    <xf numFmtId="176" fontId="30" fillId="0" borderId="41" xfId="0" applyNumberFormat="1" applyFont="1" applyBorder="1">
      <alignment vertical="center"/>
    </xf>
    <xf numFmtId="176" fontId="30" fillId="0" borderId="12" xfId="0" applyNumberFormat="1" applyFont="1" applyBorder="1">
      <alignment vertical="center"/>
    </xf>
    <xf numFmtId="176" fontId="30" fillId="0" borderId="66" xfId="0" quotePrefix="1" applyNumberFormat="1" applyFont="1" applyBorder="1" applyAlignment="1">
      <alignment vertical="center" shrinkToFit="1"/>
    </xf>
    <xf numFmtId="176" fontId="30" fillId="0" borderId="32" xfId="0" applyNumberFormat="1" applyFont="1" applyBorder="1">
      <alignment vertical="center"/>
    </xf>
    <xf numFmtId="176" fontId="30" fillId="0" borderId="1" xfId="0" applyNumberFormat="1" applyFont="1" applyBorder="1">
      <alignment vertical="center"/>
    </xf>
    <xf numFmtId="176" fontId="30" fillId="0" borderId="67" xfId="0" applyNumberFormat="1" applyFont="1" applyBorder="1" applyAlignment="1">
      <alignment vertical="center" shrinkToFit="1"/>
    </xf>
    <xf numFmtId="0" fontId="30" fillId="0" borderId="41" xfId="0" applyFont="1" applyBorder="1" applyAlignment="1">
      <alignment vertical="center" shrinkToFit="1"/>
    </xf>
    <xf numFmtId="176" fontId="30" fillId="0" borderId="66" xfId="0" applyNumberFormat="1" applyFont="1" applyBorder="1" applyAlignment="1">
      <alignment vertical="center" shrinkToFit="1"/>
    </xf>
    <xf numFmtId="0" fontId="30" fillId="0" borderId="32" xfId="0" applyFont="1" applyBorder="1" applyAlignment="1">
      <alignment vertical="center" shrinkToFit="1"/>
    </xf>
    <xf numFmtId="176" fontId="30" fillId="0" borderId="66" xfId="0" applyNumberFormat="1" applyFont="1" applyBorder="1">
      <alignment vertical="center"/>
    </xf>
    <xf numFmtId="176" fontId="30" fillId="0" borderId="32" xfId="0" applyNumberFormat="1" applyFont="1" applyBorder="1" applyAlignment="1">
      <alignment horizontal="center" vertical="center"/>
    </xf>
    <xf numFmtId="176" fontId="30" fillId="0" borderId="1" xfId="0" applyNumberFormat="1" applyFont="1" applyBorder="1" applyAlignment="1">
      <alignment horizontal="center" vertical="center"/>
    </xf>
    <xf numFmtId="176" fontId="30" fillId="0" borderId="78"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0" xfId="0" applyNumberFormat="1" applyFont="1" applyAlignment="1">
      <alignment horizontal="center" vertical="center"/>
    </xf>
    <xf numFmtId="176" fontId="30" fillId="0" borderId="67" xfId="0" applyNumberFormat="1" applyFont="1" applyBorder="1" applyAlignment="1">
      <alignment horizontal="center" vertical="center"/>
    </xf>
    <xf numFmtId="0" fontId="30" fillId="0" borderId="68" xfId="0" applyFont="1" applyBorder="1" applyAlignment="1">
      <alignment vertical="center" shrinkToFit="1"/>
    </xf>
    <xf numFmtId="176" fontId="30" fillId="0" borderId="68" xfId="0" applyNumberFormat="1" applyFont="1" applyBorder="1">
      <alignment vertical="center"/>
    </xf>
    <xf numFmtId="176" fontId="30" fillId="0" borderId="69" xfId="0" applyNumberFormat="1" applyFont="1" applyBorder="1">
      <alignment vertical="center"/>
    </xf>
    <xf numFmtId="176" fontId="30" fillId="0" borderId="70" xfId="0" applyNumberFormat="1" applyFont="1" applyBorder="1" applyAlignment="1">
      <alignment vertical="center" shrinkToFit="1"/>
    </xf>
    <xf numFmtId="0" fontId="30" fillId="0" borderId="71" xfId="0" applyFont="1" applyBorder="1" applyAlignment="1">
      <alignment vertical="center" shrinkToFit="1"/>
    </xf>
    <xf numFmtId="176" fontId="30" fillId="0" borderId="71" xfId="0" applyNumberFormat="1" applyFont="1" applyBorder="1">
      <alignment vertical="center"/>
    </xf>
    <xf numFmtId="176" fontId="30" fillId="0" borderId="26" xfId="0" applyNumberFormat="1" applyFont="1" applyBorder="1">
      <alignment vertical="center"/>
    </xf>
    <xf numFmtId="176" fontId="30" fillId="0" borderId="72" xfId="0" applyNumberFormat="1" applyFont="1" applyBorder="1" applyAlignment="1">
      <alignment vertical="center" shrinkToFit="1"/>
    </xf>
    <xf numFmtId="0" fontId="26" fillId="0" borderId="0" xfId="0" applyFont="1" applyAlignment="1">
      <alignment horizontal="right" vertical="center"/>
    </xf>
    <xf numFmtId="0" fontId="26" fillId="0" borderId="14" xfId="0" applyFont="1" applyBorder="1" applyAlignment="1">
      <alignment horizontal="center" vertical="center" shrinkToFit="1"/>
    </xf>
    <xf numFmtId="178" fontId="26" fillId="0" borderId="63" xfId="0" applyNumberFormat="1" applyFont="1" applyBorder="1" applyAlignment="1">
      <alignment horizontal="center" vertical="center" shrinkToFit="1"/>
    </xf>
    <xf numFmtId="0" fontId="26" fillId="0" borderId="14" xfId="0" applyFont="1" applyBorder="1" applyAlignment="1">
      <alignment horizontal="left" vertical="center" shrinkToFit="1"/>
    </xf>
    <xf numFmtId="0" fontId="26" fillId="0" borderId="14" xfId="0" applyFont="1" applyBorder="1" applyAlignment="1">
      <alignment vertical="center" shrinkToFit="1"/>
    </xf>
    <xf numFmtId="0" fontId="26" fillId="0" borderId="131" xfId="0" applyFont="1" applyBorder="1">
      <alignment vertical="center"/>
    </xf>
    <xf numFmtId="178" fontId="26" fillId="0" borderId="0" xfId="0" applyNumberFormat="1" applyFont="1" applyAlignment="1">
      <alignment horizontal="right" vertical="center" shrinkToFit="1"/>
    </xf>
    <xf numFmtId="0" fontId="43" fillId="0" borderId="3" xfId="0" applyFont="1" applyBorder="1" applyAlignment="1">
      <alignment horizontal="center" vertical="center"/>
    </xf>
    <xf numFmtId="0" fontId="43" fillId="0" borderId="0" xfId="0" applyFont="1">
      <alignment vertical="center"/>
    </xf>
    <xf numFmtId="0" fontId="43" fillId="0" borderId="0" xfId="0" applyFont="1" applyAlignment="1">
      <alignment vertical="center" shrinkToFit="1"/>
    </xf>
    <xf numFmtId="0" fontId="43" fillId="0" borderId="0" xfId="0" applyFont="1" applyAlignment="1">
      <alignment horizontal="center" vertical="center"/>
    </xf>
    <xf numFmtId="0" fontId="43" fillId="0" borderId="0" xfId="0" applyFont="1" applyAlignment="1">
      <alignment horizontal="left" vertical="center"/>
    </xf>
    <xf numFmtId="0" fontId="43" fillId="0" borderId="2" xfId="0" applyFont="1" applyBorder="1">
      <alignment vertical="center"/>
    </xf>
    <xf numFmtId="0" fontId="43" fillId="0" borderId="2" xfId="0" applyFont="1" applyBorder="1" applyAlignment="1">
      <alignment horizontal="center" vertical="center"/>
    </xf>
    <xf numFmtId="0" fontId="43" fillId="0" borderId="32" xfId="0" applyFont="1" applyBorder="1" applyAlignment="1">
      <alignment horizontal="center" vertical="center"/>
    </xf>
    <xf numFmtId="0" fontId="43" fillId="0" borderId="1" xfId="0" applyFont="1" applyBorder="1" applyAlignment="1">
      <alignment vertical="center" wrapText="1"/>
    </xf>
    <xf numFmtId="0" fontId="43" fillId="0" borderId="1" xfId="0" applyFont="1" applyBorder="1" applyAlignment="1">
      <alignment horizontal="center" vertical="center"/>
    </xf>
    <xf numFmtId="0" fontId="43" fillId="0" borderId="1" xfId="0" applyFont="1" applyBorder="1" applyAlignment="1">
      <alignment vertical="center" shrinkToFit="1"/>
    </xf>
    <xf numFmtId="0" fontId="43" fillId="0" borderId="31" xfId="0" applyFont="1" applyBorder="1" applyAlignment="1">
      <alignment horizontal="center" vertical="center"/>
    </xf>
    <xf numFmtId="178" fontId="26" fillId="0" borderId="3" xfId="0" applyNumberFormat="1" applyFont="1" applyBorder="1" applyAlignment="1">
      <alignment horizontal="right" vertical="center" shrinkToFit="1"/>
    </xf>
    <xf numFmtId="0" fontId="25" fillId="0" borderId="2" xfId="0" applyFont="1" applyBorder="1" applyAlignment="1">
      <alignment vertical="center" wrapText="1"/>
    </xf>
    <xf numFmtId="0" fontId="25"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vertical="center" shrinkToFit="1"/>
    </xf>
    <xf numFmtId="0" fontId="25" fillId="0" borderId="0" xfId="0" applyFont="1" applyAlignment="1">
      <alignment horizontal="left" vertical="center"/>
    </xf>
    <xf numFmtId="0" fontId="25" fillId="0" borderId="0" xfId="0" applyFont="1" applyAlignment="1">
      <alignment wrapText="1"/>
    </xf>
    <xf numFmtId="0" fontId="25" fillId="0" borderId="0" xfId="0" applyFont="1" applyAlignment="1">
      <alignment vertical="center" wrapText="1" shrinkToFit="1"/>
    </xf>
    <xf numFmtId="0" fontId="25" fillId="0" borderId="32"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vertical="center" wrapText="1" shrinkToFit="1"/>
    </xf>
    <xf numFmtId="0" fontId="25" fillId="0" borderId="1" xfId="0" applyFont="1" applyBorder="1" applyAlignment="1">
      <alignment horizontal="center" vertical="center" shrinkToFit="1"/>
    </xf>
    <xf numFmtId="0" fontId="25" fillId="0" borderId="31" xfId="0" applyFont="1" applyBorder="1" applyAlignment="1">
      <alignment vertical="center" wrapText="1"/>
    </xf>
    <xf numFmtId="0" fontId="3" fillId="0" borderId="32" xfId="0" applyFont="1" applyBorder="1" applyAlignment="1">
      <alignment horizontal="center" vertical="center"/>
    </xf>
    <xf numFmtId="0" fontId="3" fillId="0" borderId="30" xfId="0" applyFont="1" applyBorder="1">
      <alignment vertical="center"/>
    </xf>
    <xf numFmtId="176" fontId="24" fillId="0" borderId="140" xfId="0" applyNumberFormat="1" applyFont="1" applyBorder="1">
      <alignment vertical="center"/>
    </xf>
    <xf numFmtId="0" fontId="24" fillId="0" borderId="43" xfId="0" applyFont="1" applyBorder="1">
      <alignment vertical="center"/>
    </xf>
    <xf numFmtId="0" fontId="24" fillId="0" borderId="141" xfId="0" applyFont="1" applyBorder="1">
      <alignment vertical="center"/>
    </xf>
    <xf numFmtId="176" fontId="37" fillId="0" borderId="41" xfId="0" applyNumberFormat="1" applyFont="1" applyBorder="1" applyAlignment="1">
      <alignment horizontal="right" vertical="center" shrinkToFit="1"/>
    </xf>
    <xf numFmtId="176" fontId="24" fillId="0" borderId="12" xfId="0" applyNumberFormat="1" applyFont="1" applyBorder="1" applyAlignment="1">
      <alignment horizontal="right" vertical="center" shrinkToFit="1"/>
    </xf>
    <xf numFmtId="176" fontId="24" fillId="0" borderId="73" xfId="0" applyNumberFormat="1" applyFont="1" applyBorder="1" applyAlignment="1">
      <alignment horizontal="right" vertical="center" shrinkToFit="1"/>
    </xf>
    <xf numFmtId="176" fontId="24" fillId="0" borderId="32" xfId="0" applyNumberFormat="1" applyFont="1" applyBorder="1" applyAlignment="1">
      <alignment horizontal="right" vertical="center" shrinkToFit="1"/>
    </xf>
    <xf numFmtId="176" fontId="24" fillId="0" borderId="1" xfId="0" applyNumberFormat="1" applyFont="1" applyBorder="1" applyAlignment="1">
      <alignment horizontal="right" vertical="center" shrinkToFit="1"/>
    </xf>
    <xf numFmtId="176" fontId="24" fillId="0" borderId="31" xfId="0" applyNumberFormat="1" applyFont="1" applyBorder="1" applyAlignment="1">
      <alignment horizontal="right" vertical="center" shrinkToFit="1"/>
    </xf>
    <xf numFmtId="0" fontId="37" fillId="0" borderId="41" xfId="0" applyFont="1" applyBorder="1" applyAlignment="1">
      <alignment horizontal="right" vertical="center"/>
    </xf>
    <xf numFmtId="0" fontId="24" fillId="0" borderId="12" xfId="0" applyFont="1" applyBorder="1">
      <alignment vertical="center"/>
    </xf>
    <xf numFmtId="0" fontId="24" fillId="0" borderId="73" xfId="0" applyFont="1" applyBorder="1">
      <alignment vertical="center"/>
    </xf>
    <xf numFmtId="0" fontId="24" fillId="0" borderId="32" xfId="0" applyFont="1" applyBorder="1">
      <alignment vertical="center"/>
    </xf>
    <xf numFmtId="0" fontId="24" fillId="0" borderId="1" xfId="0" applyFont="1" applyBorder="1">
      <alignment vertical="center"/>
    </xf>
    <xf numFmtId="0" fontId="24" fillId="0" borderId="31" xfId="0" applyFont="1" applyBorder="1">
      <alignment vertical="center"/>
    </xf>
    <xf numFmtId="176" fontId="24" fillId="0" borderId="34" xfId="0" applyNumberFormat="1" applyFont="1" applyBorder="1" applyAlignment="1">
      <alignment horizontal="right" vertical="center"/>
    </xf>
    <xf numFmtId="0" fontId="24" fillId="0" borderId="11" xfId="0" applyFont="1" applyBorder="1" applyAlignment="1">
      <alignment horizontal="right" vertical="center"/>
    </xf>
    <xf numFmtId="0" fontId="24" fillId="0" borderId="139" xfId="0" applyFont="1" applyBorder="1" applyAlignment="1">
      <alignment horizontal="left" vertical="center" shrinkToFit="1"/>
    </xf>
    <xf numFmtId="0" fontId="24" fillId="0" borderId="11" xfId="0" applyFont="1" applyBorder="1" applyAlignment="1">
      <alignment horizontal="left" vertical="center" shrinkToFit="1"/>
    </xf>
    <xf numFmtId="176" fontId="24" fillId="0" borderId="11" xfId="0" applyNumberFormat="1" applyFont="1" applyBorder="1" applyAlignment="1">
      <alignment horizontal="right" vertical="center"/>
    </xf>
    <xf numFmtId="176" fontId="24" fillId="0" borderId="11" xfId="0" applyNumberFormat="1" applyFont="1" applyBorder="1" applyAlignment="1">
      <alignment horizontal="right" vertical="center" shrinkToFit="1"/>
    </xf>
    <xf numFmtId="176" fontId="24" fillId="0" borderId="33" xfId="0" applyNumberFormat="1" applyFont="1" applyBorder="1" applyAlignment="1">
      <alignment horizontal="right" vertical="center" shrinkToFit="1"/>
    </xf>
    <xf numFmtId="0" fontId="18" fillId="0" borderId="46" xfId="0" applyFont="1" applyBorder="1">
      <alignment vertical="center"/>
    </xf>
    <xf numFmtId="0" fontId="18" fillId="0" borderId="0" xfId="0" applyFont="1">
      <alignment vertical="center"/>
    </xf>
    <xf numFmtId="0" fontId="24" fillId="0" borderId="34" xfId="0" applyFont="1" applyBorder="1" applyAlignment="1">
      <alignment horizontal="left" vertical="center" shrinkToFit="1"/>
    </xf>
    <xf numFmtId="0" fontId="37" fillId="0" borderId="46" xfId="0" applyFont="1" applyBorder="1" applyAlignment="1">
      <alignment horizontal="center" vertical="center" shrinkToFit="1"/>
    </xf>
    <xf numFmtId="0" fontId="37" fillId="0" borderId="0" xfId="0" applyFont="1" applyAlignment="1">
      <alignment horizontal="center" vertical="center" shrinkToFit="1"/>
    </xf>
    <xf numFmtId="0" fontId="24" fillId="0" borderId="12" xfId="0" applyFont="1" applyBorder="1" applyAlignment="1">
      <alignment horizontal="center" vertical="center"/>
    </xf>
    <xf numFmtId="0" fontId="24" fillId="0" borderId="41" xfId="0" applyFont="1" applyBorder="1" applyAlignment="1">
      <alignment horizontal="center" vertical="center"/>
    </xf>
    <xf numFmtId="0" fontId="24" fillId="0" borderId="32" xfId="0" applyFont="1" applyBorder="1" applyAlignment="1">
      <alignment horizontal="center" vertical="center"/>
    </xf>
    <xf numFmtId="0" fontId="24" fillId="0" borderId="41" xfId="0" quotePrefix="1" applyFont="1" applyBorder="1" applyAlignment="1">
      <alignment horizontal="center" vertical="center"/>
    </xf>
    <xf numFmtId="0" fontId="24" fillId="0" borderId="1" xfId="0" applyFont="1" applyBorder="1" applyAlignment="1">
      <alignment horizontal="center" vertical="center"/>
    </xf>
    <xf numFmtId="0" fontId="24" fillId="0" borderId="73" xfId="0" applyFont="1" applyBorder="1" applyAlignment="1">
      <alignment horizontal="center" vertical="center"/>
    </xf>
    <xf numFmtId="0" fontId="24" fillId="0" borderId="31" xfId="0" applyFont="1" applyBorder="1" applyAlignment="1">
      <alignment horizontal="center" vertical="center"/>
    </xf>
    <xf numFmtId="0" fontId="7" fillId="0" borderId="27" xfId="0" quotePrefix="1" applyFont="1" applyBorder="1" applyAlignment="1">
      <alignment horizontal="right" vertical="center" shrinkToFit="1"/>
    </xf>
    <xf numFmtId="0" fontId="7" fillId="0" borderId="47" xfId="0" quotePrefix="1" applyFont="1" applyBorder="1" applyAlignment="1">
      <alignment horizontal="right" vertical="center" shrinkToFit="1"/>
    </xf>
    <xf numFmtId="0" fontId="7" fillId="0" borderId="30" xfId="0" quotePrefix="1" applyFont="1" applyBorder="1" applyAlignment="1">
      <alignment horizontal="right" vertical="center" shrinkToFit="1"/>
    </xf>
    <xf numFmtId="179" fontId="24" fillId="0" borderId="34" xfId="0" applyNumberFormat="1" applyFont="1" applyBorder="1" applyAlignment="1">
      <alignment horizontal="center" vertical="center" shrinkToFit="1"/>
    </xf>
    <xf numFmtId="179" fontId="24" fillId="0" borderId="11" xfId="0" applyNumberFormat="1" applyFont="1" applyBorder="1" applyAlignment="1">
      <alignment horizontal="center" vertical="center" shrinkToFit="1"/>
    </xf>
    <xf numFmtId="179" fontId="24" fillId="0" borderId="33" xfId="0" applyNumberFormat="1" applyFont="1" applyBorder="1" applyAlignment="1">
      <alignment horizontal="center" vertical="center" shrinkToFit="1"/>
    </xf>
    <xf numFmtId="0" fontId="24" fillId="0" borderId="14" xfId="0" applyFont="1" applyBorder="1" applyAlignment="1">
      <alignment horizontal="center" vertical="center"/>
    </xf>
    <xf numFmtId="0" fontId="24" fillId="0" borderId="39" xfId="0" applyFont="1" applyBorder="1" applyAlignment="1">
      <alignment horizontal="center" vertical="center"/>
    </xf>
    <xf numFmtId="0" fontId="24" fillId="0" borderId="12" xfId="0" quotePrefix="1" applyFont="1" applyBorder="1" applyAlignment="1">
      <alignment horizontal="center" vertical="center"/>
    </xf>
    <xf numFmtId="0" fontId="24" fillId="0" borderId="73" xfId="0" quotePrefix="1" applyFont="1" applyBorder="1" applyAlignment="1">
      <alignment horizontal="center" vertical="center"/>
    </xf>
    <xf numFmtId="0" fontId="24" fillId="0" borderId="32" xfId="0" quotePrefix="1" applyFont="1" applyBorder="1" applyAlignment="1">
      <alignment horizontal="center" vertical="center"/>
    </xf>
    <xf numFmtId="0" fontId="24" fillId="0" borderId="1" xfId="0" quotePrefix="1" applyFont="1" applyBorder="1" applyAlignment="1">
      <alignment horizontal="center" vertical="center"/>
    </xf>
    <xf numFmtId="0" fontId="24" fillId="0" borderId="31" xfId="0" quotePrefix="1" applyFont="1" applyBorder="1" applyAlignment="1">
      <alignment horizontal="center" vertical="center"/>
    </xf>
    <xf numFmtId="176" fontId="24" fillId="0" borderId="43" xfId="0" applyNumberFormat="1" applyFont="1" applyBorder="1">
      <alignment vertical="center"/>
    </xf>
    <xf numFmtId="176" fontId="24" fillId="0" borderId="141" xfId="0" applyNumberFormat="1" applyFont="1" applyBorder="1">
      <alignment vertical="center"/>
    </xf>
    <xf numFmtId="176" fontId="24" fillId="0" borderId="33" xfId="0" applyNumberFormat="1" applyFont="1" applyBorder="1" applyAlignment="1">
      <alignment horizontal="right" vertical="center"/>
    </xf>
    <xf numFmtId="0" fontId="24" fillId="0" borderId="144" xfId="0" applyFont="1" applyBorder="1" applyAlignment="1">
      <alignment horizontal="left" vertical="center" shrinkToFit="1"/>
    </xf>
    <xf numFmtId="0" fontId="24" fillId="0" borderId="0" xfId="0" applyFont="1" applyAlignment="1">
      <alignment horizontal="left" vertical="center" shrinkToFit="1"/>
    </xf>
    <xf numFmtId="176" fontId="37" fillId="0" borderId="12" xfId="0" applyNumberFormat="1" applyFont="1" applyBorder="1" applyAlignment="1">
      <alignment horizontal="right" vertical="center" shrinkToFit="1"/>
    </xf>
    <xf numFmtId="176" fontId="37" fillId="0" borderId="73" xfId="0" applyNumberFormat="1" applyFont="1" applyBorder="1" applyAlignment="1">
      <alignment horizontal="right" vertical="center" shrinkToFit="1"/>
    </xf>
    <xf numFmtId="176" fontId="37" fillId="0" borderId="32" xfId="0" applyNumberFormat="1" applyFont="1" applyBorder="1" applyAlignment="1">
      <alignment horizontal="right" vertical="center" shrinkToFit="1"/>
    </xf>
    <xf numFmtId="176" fontId="37" fillId="0" borderId="1" xfId="0" applyNumberFormat="1" applyFont="1" applyBorder="1" applyAlignment="1">
      <alignment horizontal="right" vertical="center" shrinkToFit="1"/>
    </xf>
    <xf numFmtId="176" fontId="37" fillId="0" borderId="31" xfId="0" applyNumberFormat="1" applyFont="1" applyBorder="1" applyAlignment="1">
      <alignment horizontal="right" vertical="center" shrinkToFit="1"/>
    </xf>
    <xf numFmtId="0" fontId="37" fillId="0" borderId="12" xfId="0" applyFont="1" applyBorder="1" applyAlignment="1">
      <alignment horizontal="right" vertical="center"/>
    </xf>
    <xf numFmtId="0" fontId="37" fillId="0" borderId="73" xfId="0" applyFont="1" applyBorder="1" applyAlignment="1">
      <alignment horizontal="right" vertical="center"/>
    </xf>
    <xf numFmtId="0" fontId="37" fillId="0" borderId="32" xfId="0" applyFont="1" applyBorder="1" applyAlignment="1">
      <alignment horizontal="right" vertical="center"/>
    </xf>
    <xf numFmtId="0" fontId="37" fillId="0" borderId="1" xfId="0" applyFont="1" applyBorder="1" applyAlignment="1">
      <alignment horizontal="right" vertical="center"/>
    </xf>
    <xf numFmtId="0" fontId="37" fillId="0" borderId="31" xfId="0" applyFont="1" applyBorder="1" applyAlignment="1">
      <alignment horizontal="right" vertical="center"/>
    </xf>
    <xf numFmtId="3" fontId="24" fillId="0" borderId="1" xfId="0" applyNumberFormat="1" applyFont="1" applyBorder="1" applyAlignment="1">
      <alignment vertical="center" shrinkToFit="1"/>
    </xf>
    <xf numFmtId="3" fontId="24" fillId="0" borderId="0" xfId="0" applyNumberFormat="1" applyFont="1" applyAlignment="1">
      <alignment horizontal="right" vertical="center"/>
    </xf>
    <xf numFmtId="0" fontId="24" fillId="0" borderId="0" xfId="0" applyFont="1" applyAlignment="1">
      <alignment horizontal="center" vertical="center"/>
    </xf>
    <xf numFmtId="3" fontId="24" fillId="0" borderId="0" xfId="0" applyNumberFormat="1" applyFont="1" applyAlignment="1">
      <alignment horizontal="center" vertical="center"/>
    </xf>
    <xf numFmtId="0" fontId="24" fillId="0" borderId="0" xfId="0" applyFont="1">
      <alignment vertical="center"/>
    </xf>
    <xf numFmtId="0" fontId="24" fillId="0" borderId="1" xfId="0" applyFont="1" applyBorder="1" applyAlignment="1">
      <alignment horizontal="center" vertical="center" shrinkToFit="1"/>
    </xf>
    <xf numFmtId="0" fontId="33" fillId="0" borderId="0" xfId="0" applyFont="1" applyAlignment="1">
      <alignment horizontal="distributed" vertical="center"/>
    </xf>
    <xf numFmtId="3" fontId="24" fillId="0" borderId="1" xfId="0" applyNumberFormat="1" applyFont="1" applyBorder="1" applyAlignment="1">
      <alignment horizontal="center" vertical="center" shrinkToFit="1"/>
    </xf>
    <xf numFmtId="3" fontId="24" fillId="3" borderId="11" xfId="0" applyNumberFormat="1" applyFont="1" applyFill="1" applyBorder="1" applyAlignment="1">
      <alignment horizontal="center" vertical="center" shrinkToFit="1"/>
    </xf>
    <xf numFmtId="3" fontId="24" fillId="0" borderId="0" xfId="0" quotePrefix="1" applyNumberFormat="1" applyFont="1" applyAlignment="1">
      <alignment horizontal="right" vertical="center"/>
    </xf>
    <xf numFmtId="0" fontId="31" fillId="0" borderId="0" xfId="0" applyFont="1" applyAlignment="1">
      <alignment horizontal="center" vertical="center"/>
    </xf>
    <xf numFmtId="0" fontId="33" fillId="0" borderId="0" xfId="0" applyFont="1" applyAlignment="1">
      <alignment horizontal="center" vertical="center" shrinkToFit="1"/>
    </xf>
    <xf numFmtId="0" fontId="24" fillId="3" borderId="1" xfId="0" applyFont="1" applyFill="1" applyBorder="1" applyAlignment="1">
      <alignment horizontal="center" vertical="center" shrinkToFit="1"/>
    </xf>
    <xf numFmtId="0" fontId="6" fillId="0" borderId="0" xfId="0" quotePrefix="1" applyFont="1" applyAlignment="1">
      <alignment horizontal="right" vertical="center"/>
    </xf>
    <xf numFmtId="0" fontId="3" fillId="0" borderId="0" xfId="0" quotePrefix="1" applyFont="1" applyAlignment="1">
      <alignment horizontal="right" vertical="center"/>
    </xf>
    <xf numFmtId="0" fontId="6" fillId="0" borderId="83" xfId="0" applyFont="1" applyBorder="1" applyAlignment="1">
      <alignment horizontal="distributed" vertical="center"/>
    </xf>
    <xf numFmtId="0" fontId="6" fillId="0" borderId="84" xfId="0" applyFont="1" applyBorder="1" applyAlignment="1">
      <alignment horizontal="distributed" vertical="center"/>
    </xf>
    <xf numFmtId="176" fontId="6" fillId="0" borderId="34" xfId="0" applyNumberFormat="1" applyFont="1" applyBorder="1">
      <alignment vertical="center"/>
    </xf>
    <xf numFmtId="176" fontId="6" fillId="0" borderId="11" xfId="0" applyNumberFormat="1" applyFont="1" applyBorder="1">
      <alignment vertical="center"/>
    </xf>
    <xf numFmtId="176" fontId="6" fillId="0" borderId="82" xfId="0" applyNumberFormat="1" applyFont="1" applyBorder="1">
      <alignment vertical="center"/>
    </xf>
    <xf numFmtId="0" fontId="6" fillId="0" borderId="63" xfId="0" applyFont="1" applyBorder="1" applyAlignment="1">
      <alignment horizontal="center" vertical="center" shrinkToFit="1"/>
    </xf>
    <xf numFmtId="0" fontId="8" fillId="0" borderId="0" xfId="0" applyFont="1" applyAlignment="1">
      <alignment horizontal="center" vertical="center"/>
    </xf>
    <xf numFmtId="3" fontId="6" fillId="0" borderId="34" xfId="0" applyNumberFormat="1" applyFont="1" applyBorder="1" applyAlignment="1">
      <alignment horizontal="center" vertical="center" shrinkToFit="1"/>
    </xf>
    <xf numFmtId="0" fontId="6" fillId="0" borderId="33" xfId="0" applyFont="1" applyBorder="1" applyAlignment="1">
      <alignment horizontal="center" vertical="center" shrinkToFit="1"/>
    </xf>
    <xf numFmtId="176" fontId="6" fillId="0" borderId="4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66" xfId="0" applyNumberFormat="1"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81" xfId="0" applyFont="1" applyBorder="1" applyAlignment="1">
      <alignment horizontal="distributed" vertical="center"/>
    </xf>
    <xf numFmtId="0" fontId="6" fillId="0" borderId="33" xfId="0" applyFont="1" applyBorder="1" applyAlignment="1">
      <alignment horizontal="distributed" vertical="center"/>
    </xf>
    <xf numFmtId="176" fontId="6" fillId="0" borderId="90" xfId="0" applyNumberFormat="1" applyFont="1" applyBorder="1" applyAlignment="1">
      <alignment horizontal="center" vertical="center"/>
    </xf>
    <xf numFmtId="176" fontId="6" fillId="0" borderId="91" xfId="0" applyNumberFormat="1" applyFont="1" applyBorder="1" applyAlignment="1">
      <alignment horizontal="center" vertical="center"/>
    </xf>
    <xf numFmtId="176" fontId="6" fillId="0" borderId="92" xfId="0" applyNumberFormat="1"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0" borderId="95" xfId="0" applyFont="1" applyBorder="1" applyAlignment="1">
      <alignment horizontal="distributed" vertical="center"/>
    </xf>
    <xf numFmtId="0" fontId="6" fillId="0" borderId="73" xfId="0" applyFont="1" applyBorder="1" applyAlignment="1">
      <alignment horizontal="distributed" vertical="center"/>
    </xf>
    <xf numFmtId="176" fontId="6" fillId="0" borderId="34"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82" xfId="0" applyNumberFormat="1" applyFont="1" applyBorder="1" applyAlignment="1">
      <alignment horizontal="center" vertical="center"/>
    </xf>
    <xf numFmtId="176" fontId="6" fillId="0" borderId="34"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82" xfId="0" applyNumberFormat="1" applyFont="1" applyBorder="1" applyAlignment="1">
      <alignment horizontal="right" vertical="center"/>
    </xf>
    <xf numFmtId="0" fontId="6" fillId="0" borderId="96" xfId="0" applyFont="1" applyBorder="1" applyAlignment="1">
      <alignment horizontal="distributed" vertical="center"/>
    </xf>
    <xf numFmtId="0" fontId="6" fillId="0" borderId="31" xfId="0" applyFont="1" applyBorder="1" applyAlignment="1">
      <alignment horizontal="distributed" vertical="center"/>
    </xf>
    <xf numFmtId="0" fontId="30" fillId="0" borderId="95" xfId="0" applyFont="1" applyBorder="1" applyAlignment="1">
      <alignment horizontal="distributed" vertical="center" justifyLastLine="1"/>
    </xf>
    <xf numFmtId="0" fontId="30" fillId="0" borderId="73" xfId="0" applyFont="1" applyBorder="1" applyAlignment="1">
      <alignment horizontal="distributed" vertical="center" justifyLastLine="1"/>
    </xf>
    <xf numFmtId="0" fontId="30" fillId="0" borderId="96" xfId="0" applyFont="1" applyBorder="1" applyAlignment="1">
      <alignment horizontal="distributed" vertical="center" justifyLastLine="1"/>
    </xf>
    <xf numFmtId="0" fontId="30" fillId="0" borderId="31" xfId="0" applyFont="1" applyBorder="1" applyAlignment="1">
      <alignment horizontal="distributed" vertical="center" justifyLastLine="1"/>
    </xf>
    <xf numFmtId="0" fontId="30" fillId="0" borderId="93" xfId="0" applyFont="1" applyBorder="1" applyAlignment="1">
      <alignment horizontal="center" vertical="center"/>
    </xf>
    <xf numFmtId="0" fontId="30" fillId="0" borderId="76" xfId="0" applyFont="1" applyBorder="1" applyAlignment="1">
      <alignment horizontal="center" vertical="center"/>
    </xf>
    <xf numFmtId="0" fontId="30" fillId="0" borderId="94" xfId="0" applyFont="1" applyBorder="1" applyAlignment="1">
      <alignment horizontal="center" vertical="center"/>
    </xf>
    <xf numFmtId="0" fontId="30" fillId="0" borderId="77" xfId="0" applyFont="1" applyBorder="1" applyAlignment="1">
      <alignment horizontal="center" vertical="center"/>
    </xf>
    <xf numFmtId="0" fontId="30" fillId="0" borderId="75" xfId="0" applyFont="1" applyBorder="1" applyAlignment="1">
      <alignment horizontal="distributed" vertical="center" justifyLastLine="1"/>
    </xf>
    <xf numFmtId="0" fontId="30" fillId="0" borderId="2" xfId="0" applyFont="1" applyBorder="1" applyAlignment="1">
      <alignment horizontal="distributed" vertical="center" justifyLastLine="1"/>
    </xf>
    <xf numFmtId="0" fontId="30" fillId="0" borderId="99" xfId="0" applyFont="1" applyBorder="1" applyAlignment="1">
      <alignment horizontal="distributed" vertical="center" justifyLastLine="1"/>
    </xf>
    <xf numFmtId="0" fontId="30" fillId="0" borderId="100" xfId="0" applyFont="1" applyBorder="1" applyAlignment="1">
      <alignment horizontal="distributed" vertical="center" justifyLastLine="1"/>
    </xf>
    <xf numFmtId="0" fontId="30" fillId="0" borderId="88" xfId="0" applyFont="1" applyBorder="1" applyAlignment="1">
      <alignment horizontal="center" vertical="center"/>
    </xf>
    <xf numFmtId="0" fontId="30" fillId="0" borderId="89" xfId="0" applyFont="1" applyBorder="1" applyAlignment="1">
      <alignment horizontal="center" vertical="center"/>
    </xf>
    <xf numFmtId="0" fontId="30" fillId="0" borderId="85" xfId="0" applyFont="1" applyBorder="1" applyAlignment="1">
      <alignment horizontal="center" vertical="center"/>
    </xf>
    <xf numFmtId="0" fontId="30" fillId="0" borderId="86" xfId="0" applyFont="1" applyBorder="1" applyAlignment="1">
      <alignment horizontal="center" vertical="center"/>
    </xf>
    <xf numFmtId="0" fontId="30" fillId="0" borderId="87" xfId="0" applyFont="1" applyBorder="1" applyAlignment="1">
      <alignment horizontal="center" vertical="center"/>
    </xf>
    <xf numFmtId="176" fontId="30" fillId="0" borderId="14" xfId="0" applyNumberFormat="1" applyFont="1" applyBorder="1">
      <alignment vertical="center"/>
    </xf>
    <xf numFmtId="176" fontId="30" fillId="0" borderId="106" xfId="0" applyNumberFormat="1" applyFont="1" applyBorder="1">
      <alignment vertical="center"/>
    </xf>
    <xf numFmtId="176" fontId="30" fillId="0" borderId="39" xfId="0" applyNumberFormat="1" applyFont="1" applyBorder="1">
      <alignment vertical="center"/>
    </xf>
    <xf numFmtId="176" fontId="30" fillId="0" borderId="107" xfId="0" applyNumberFormat="1" applyFont="1" applyBorder="1">
      <alignment vertical="center"/>
    </xf>
    <xf numFmtId="0" fontId="30" fillId="0" borderId="81" xfId="0" applyFont="1" applyBorder="1" applyAlignment="1">
      <alignment horizontal="distributed" vertical="center" justifyLastLine="1"/>
    </xf>
    <xf numFmtId="0" fontId="30" fillId="0" borderId="33" xfId="0" applyFont="1" applyBorder="1" applyAlignment="1">
      <alignment horizontal="distributed" vertical="center" justifyLastLine="1"/>
    </xf>
    <xf numFmtId="0" fontId="30" fillId="0" borderId="101" xfId="0" applyFont="1" applyBorder="1" applyAlignment="1">
      <alignment horizontal="center" vertical="center"/>
    </xf>
    <xf numFmtId="0" fontId="30" fillId="0" borderId="102" xfId="0" applyFont="1" applyBorder="1" applyAlignment="1">
      <alignment horizontal="center" vertical="center"/>
    </xf>
    <xf numFmtId="0" fontId="30" fillId="0" borderId="103" xfId="0" applyFont="1" applyBorder="1" applyAlignment="1">
      <alignment horizontal="center" vertical="center"/>
    </xf>
    <xf numFmtId="0" fontId="30" fillId="0" borderId="13" xfId="0" applyFont="1" applyBorder="1" applyAlignment="1">
      <alignment horizontal="center" vertical="center"/>
    </xf>
    <xf numFmtId="176" fontId="30" fillId="0" borderId="102" xfId="0" applyNumberFormat="1" applyFont="1" applyBorder="1">
      <alignment vertical="center"/>
    </xf>
    <xf numFmtId="176" fontId="30" fillId="0" borderId="104" xfId="0" applyNumberFormat="1" applyFont="1" applyBorder="1">
      <alignment vertical="center"/>
    </xf>
    <xf numFmtId="176" fontId="30" fillId="0" borderId="13" xfId="0" applyNumberFormat="1" applyFont="1" applyBorder="1">
      <alignment vertical="center"/>
    </xf>
    <xf numFmtId="176" fontId="30" fillId="0" borderId="105" xfId="0" applyNumberFormat="1" applyFont="1" applyBorder="1">
      <alignment vertical="center"/>
    </xf>
    <xf numFmtId="3" fontId="30" fillId="0" borderId="34" xfId="0" applyNumberFormat="1"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0" xfId="0" quotePrefix="1" applyFont="1" applyAlignment="1">
      <alignment horizontal="right" vertical="center"/>
    </xf>
    <xf numFmtId="0" fontId="30" fillId="0" borderId="0" xfId="0" applyFont="1" applyAlignment="1">
      <alignment horizontal="right" vertical="center"/>
    </xf>
    <xf numFmtId="0" fontId="30" fillId="0" borderId="0" xfId="0" applyFont="1" applyAlignment="1">
      <alignment horizontal="center" vertical="center"/>
    </xf>
    <xf numFmtId="0" fontId="30" fillId="0" borderId="3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63" xfId="0" applyFont="1" applyBorder="1"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3" fillId="0" borderId="108" xfId="0" applyFont="1" applyBorder="1" applyAlignment="1">
      <alignment horizontal="center" vertical="center"/>
    </xf>
    <xf numFmtId="0" fontId="3" fillId="0" borderId="110" xfId="0" applyFont="1" applyBorder="1" applyAlignment="1">
      <alignment horizontal="center" vertical="center"/>
    </xf>
    <xf numFmtId="0" fontId="3" fillId="0" borderId="4" xfId="0" applyFont="1" applyBorder="1" applyAlignment="1">
      <alignment horizontal="center" vertical="center"/>
    </xf>
    <xf numFmtId="3" fontId="9" fillId="0" borderId="0" xfId="0" quotePrefix="1" applyNumberFormat="1" applyFont="1" applyAlignment="1">
      <alignment horizontal="right" vertical="center"/>
    </xf>
    <xf numFmtId="3" fontId="9" fillId="0" borderId="0" xfId="0" applyNumberFormat="1" applyFont="1" applyAlignment="1">
      <alignment horizontal="right" vertical="center"/>
    </xf>
    <xf numFmtId="0" fontId="4" fillId="0" borderId="0" xfId="0" applyFont="1" applyAlignment="1">
      <alignment horizontal="center" vertical="center"/>
    </xf>
    <xf numFmtId="3" fontId="3" fillId="0" borderId="1" xfId="0" applyNumberFormat="1" applyFont="1" applyBorder="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115" xfId="0"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9"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3" fontId="3" fillId="0" borderId="113" xfId="0" applyNumberFormat="1" applyFont="1" applyBorder="1" applyAlignment="1">
      <alignment vertical="center" shrinkToFit="1"/>
    </xf>
    <xf numFmtId="3" fontId="3" fillId="0" borderId="114" xfId="0" applyNumberFormat="1" applyFont="1" applyBorder="1" applyAlignment="1">
      <alignment vertical="center" shrinkToFit="1"/>
    </xf>
    <xf numFmtId="3" fontId="3" fillId="0" borderId="115" xfId="0" applyNumberFormat="1" applyFont="1" applyBorder="1">
      <alignment vertical="center"/>
    </xf>
    <xf numFmtId="3" fontId="3" fillId="0" borderId="113" xfId="0" applyNumberFormat="1" applyFont="1" applyBorder="1">
      <alignment vertical="center"/>
    </xf>
    <xf numFmtId="3" fontId="3" fillId="0" borderId="114" xfId="0" applyNumberFormat="1" applyFont="1" applyBorder="1">
      <alignment vertical="center"/>
    </xf>
    <xf numFmtId="3" fontId="3" fillId="0" borderId="109" xfId="0" applyNumberFormat="1" applyFont="1" applyBorder="1" applyAlignment="1">
      <alignment vertical="center" shrinkToFit="1"/>
    </xf>
    <xf numFmtId="3" fontId="3" fillId="0" borderId="110" xfId="0" applyNumberFormat="1" applyFont="1" applyBorder="1" applyAlignment="1">
      <alignment vertical="center" shrinkToFit="1"/>
    </xf>
    <xf numFmtId="3" fontId="3" fillId="0" borderId="108" xfId="0" applyNumberFormat="1" applyFont="1" applyBorder="1">
      <alignment vertical="center"/>
    </xf>
    <xf numFmtId="3" fontId="3" fillId="0" borderId="109" xfId="0" applyNumberFormat="1" applyFont="1" applyBorder="1">
      <alignment vertical="center"/>
    </xf>
    <xf numFmtId="3" fontId="3" fillId="0" borderId="110" xfId="0" applyNumberFormat="1" applyFont="1" applyBorder="1">
      <alignment vertical="center"/>
    </xf>
    <xf numFmtId="0" fontId="3" fillId="0" borderId="1" xfId="0" applyFont="1" applyBorder="1">
      <alignment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6" xfId="0" applyFont="1" applyBorder="1" applyAlignment="1">
      <alignment horizontal="center" vertical="center"/>
    </xf>
    <xf numFmtId="3" fontId="3" fillId="0" borderId="116" xfId="0" applyNumberFormat="1" applyFont="1" applyBorder="1">
      <alignment vertical="center"/>
    </xf>
    <xf numFmtId="3" fontId="3" fillId="0" borderId="118" xfId="0" applyNumberFormat="1" applyFont="1" applyBorder="1">
      <alignment vertical="center"/>
    </xf>
    <xf numFmtId="3" fontId="3" fillId="0" borderId="117" xfId="0" applyNumberFormat="1" applyFont="1" applyBorder="1">
      <alignment vertical="center"/>
    </xf>
    <xf numFmtId="3" fontId="3" fillId="0" borderId="118" xfId="0" applyNumberFormat="1" applyFont="1" applyBorder="1" applyAlignment="1">
      <alignment vertical="center" shrinkToFit="1"/>
    </xf>
    <xf numFmtId="3" fontId="3" fillId="0" borderId="117" xfId="0" applyNumberFormat="1" applyFont="1" applyBorder="1" applyAlignment="1">
      <alignment vertical="center" shrinkToFit="1"/>
    </xf>
    <xf numFmtId="0" fontId="3" fillId="0" borderId="8" xfId="0" applyFont="1" applyBorder="1" applyAlignment="1">
      <alignment horizontal="center" vertical="center"/>
    </xf>
    <xf numFmtId="0" fontId="24" fillId="0" borderId="93" xfId="0" applyFont="1" applyBorder="1" applyAlignment="1">
      <alignment horizontal="center" vertical="center"/>
    </xf>
    <xf numFmtId="0" fontId="24" fillId="0" borderId="76" xfId="0" applyFont="1" applyBorder="1" applyAlignment="1">
      <alignment horizontal="center" vertical="center"/>
    </xf>
    <xf numFmtId="0" fontId="24" fillId="0" borderId="94" xfId="0" applyFont="1" applyBorder="1" applyAlignment="1">
      <alignment horizontal="center" vertical="center"/>
    </xf>
    <xf numFmtId="0" fontId="24" fillId="0" borderId="77" xfId="0" applyFont="1" applyBorder="1" applyAlignment="1">
      <alignment horizontal="center" vertical="center"/>
    </xf>
    <xf numFmtId="0" fontId="24" fillId="0" borderId="95" xfId="0" applyFont="1" applyBorder="1" applyAlignment="1">
      <alignment horizontal="distributed" vertical="center" wrapText="1" indent="1"/>
    </xf>
    <xf numFmtId="0" fontId="34" fillId="0" borderId="73" xfId="0" applyFont="1" applyBorder="1" applyAlignment="1">
      <alignment horizontal="distributed" vertical="center" indent="1"/>
    </xf>
    <xf numFmtId="0" fontId="34" fillId="0" borderId="96" xfId="0" applyFont="1" applyBorder="1" applyAlignment="1">
      <alignment horizontal="distributed" vertical="center" indent="1"/>
    </xf>
    <xf numFmtId="0" fontId="34" fillId="0" borderId="31" xfId="0" applyFont="1" applyBorder="1" applyAlignment="1">
      <alignment horizontal="distributed" vertical="center" indent="1"/>
    </xf>
    <xf numFmtId="0" fontId="24" fillId="0" borderId="95" xfId="0" applyFont="1" applyBorder="1" applyAlignment="1">
      <alignment horizontal="distributed" vertical="center" justifyLastLine="1"/>
    </xf>
    <xf numFmtId="0" fontId="24" fillId="0" borderId="73" xfId="0" applyFont="1" applyBorder="1" applyAlignment="1">
      <alignment horizontal="distributed" vertical="center" justifyLastLine="1"/>
    </xf>
    <xf numFmtId="0" fontId="24" fillId="0" borderId="96" xfId="0" applyFont="1" applyBorder="1" applyAlignment="1">
      <alignment horizontal="distributed" vertical="center" justifyLastLine="1"/>
    </xf>
    <xf numFmtId="0" fontId="24" fillId="0" borderId="31" xfId="0" applyFont="1" applyBorder="1" applyAlignment="1">
      <alignment horizontal="distributed" vertical="center" justifyLastLine="1"/>
    </xf>
    <xf numFmtId="0" fontId="24" fillId="0" borderId="75" xfId="0" applyFont="1" applyBorder="1" applyAlignment="1">
      <alignment horizontal="distributed" vertical="center" justifyLastLine="1"/>
    </xf>
    <xf numFmtId="0" fontId="24" fillId="0" borderId="2" xfId="0" applyFont="1" applyBorder="1" applyAlignment="1">
      <alignment horizontal="distributed" vertical="center" justifyLastLine="1"/>
    </xf>
    <xf numFmtId="0" fontId="24" fillId="0" borderId="99" xfId="0" applyFont="1" applyBorder="1" applyAlignment="1">
      <alignment horizontal="distributed" vertical="center" justifyLastLine="1"/>
    </xf>
    <xf numFmtId="0" fontId="24" fillId="0" borderId="100" xfId="0" applyFont="1" applyBorder="1" applyAlignment="1">
      <alignment horizontal="distributed" vertical="center" justifyLastLine="1"/>
    </xf>
    <xf numFmtId="176" fontId="24" fillId="0" borderId="41" xfId="0" applyNumberFormat="1" applyFont="1" applyBorder="1">
      <alignment vertical="center"/>
    </xf>
    <xf numFmtId="176" fontId="24" fillId="0" borderId="12" xfId="0" applyNumberFormat="1" applyFont="1" applyBorder="1">
      <alignment vertical="center"/>
    </xf>
    <xf numFmtId="176" fontId="24" fillId="0" borderId="32" xfId="0" applyNumberFormat="1" applyFont="1" applyBorder="1">
      <alignment vertical="center"/>
    </xf>
    <xf numFmtId="176" fontId="24" fillId="0" borderId="1" xfId="0" applyNumberFormat="1" applyFont="1" applyBorder="1">
      <alignment vertical="center"/>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87" xfId="0" applyFont="1" applyBorder="1" applyAlignment="1">
      <alignment horizontal="center" vertical="center"/>
    </xf>
    <xf numFmtId="176" fontId="24" fillId="0" borderId="14" xfId="0" applyNumberFormat="1" applyFont="1" applyBorder="1">
      <alignment vertical="center"/>
    </xf>
    <xf numFmtId="176" fontId="24" fillId="0" borderId="106" xfId="0" applyNumberFormat="1" applyFont="1" applyBorder="1">
      <alignment vertical="center"/>
    </xf>
    <xf numFmtId="176" fontId="24" fillId="0" borderId="39" xfId="0" applyNumberFormat="1" applyFont="1" applyBorder="1">
      <alignment vertical="center"/>
    </xf>
    <xf numFmtId="176" fontId="24" fillId="0" borderId="107" xfId="0" applyNumberFormat="1" applyFont="1" applyBorder="1">
      <alignment vertical="center"/>
    </xf>
    <xf numFmtId="0" fontId="24" fillId="0" borderId="81" xfId="0" applyFont="1" applyBorder="1" applyAlignment="1">
      <alignment horizontal="distributed" vertical="center" justifyLastLine="1"/>
    </xf>
    <xf numFmtId="0" fontId="24" fillId="0" borderId="33" xfId="0" applyFont="1" applyBorder="1" applyAlignment="1">
      <alignment horizontal="distributed" vertical="center" justifyLastLine="1"/>
    </xf>
    <xf numFmtId="0" fontId="24" fillId="0" borderId="101" xfId="0" applyFont="1" applyBorder="1" applyAlignment="1">
      <alignment horizontal="center" vertical="center"/>
    </xf>
    <xf numFmtId="0" fontId="24"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13" xfId="0" applyFont="1" applyBorder="1" applyAlignment="1">
      <alignment horizontal="center" vertical="center"/>
    </xf>
    <xf numFmtId="176" fontId="24" fillId="0" borderId="102" xfId="0" applyNumberFormat="1" applyFont="1" applyBorder="1">
      <alignment vertical="center"/>
    </xf>
    <xf numFmtId="176" fontId="24" fillId="0" borderId="104" xfId="0" applyNumberFormat="1" applyFont="1" applyBorder="1">
      <alignment vertical="center"/>
    </xf>
    <xf numFmtId="176" fontId="24" fillId="0" borderId="13" xfId="0" applyNumberFormat="1" applyFont="1" applyBorder="1">
      <alignment vertical="center"/>
    </xf>
    <xf numFmtId="176" fontId="24" fillId="0" borderId="105" xfId="0" applyNumberFormat="1" applyFont="1" applyBorder="1">
      <alignment vertical="center"/>
    </xf>
    <xf numFmtId="3" fontId="24" fillId="0" borderId="34" xfId="0" applyNumberFormat="1"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63" xfId="0" applyFont="1" applyBorder="1" applyAlignment="1">
      <alignment horizontal="center" vertical="center" shrinkToFit="1"/>
    </xf>
    <xf numFmtId="0" fontId="42" fillId="5" borderId="178" xfId="1" applyFont="1" applyFill="1" applyBorder="1" applyAlignment="1">
      <alignment horizontal="left" vertical="center" shrinkToFit="1"/>
    </xf>
    <xf numFmtId="0" fontId="42" fillId="5" borderId="179" xfId="1" applyFont="1" applyFill="1" applyBorder="1" applyAlignment="1">
      <alignment horizontal="left" vertical="center" shrinkToFit="1"/>
    </xf>
    <xf numFmtId="181" fontId="42" fillId="0" borderId="164" xfId="1" applyNumberFormat="1" applyFont="1" applyBorder="1" applyAlignment="1">
      <alignment horizontal="center" vertical="center" wrapText="1" shrinkToFit="1"/>
    </xf>
    <xf numFmtId="181" fontId="42" fillId="0" borderId="165" xfId="1" applyNumberFormat="1" applyFont="1" applyBorder="1" applyAlignment="1">
      <alignment horizontal="center" vertical="center" wrapText="1" shrinkToFit="1"/>
    </xf>
    <xf numFmtId="0" fontId="42" fillId="0" borderId="150" xfId="1" applyFont="1" applyBorder="1" applyAlignment="1" applyProtection="1">
      <alignment horizontal="center" vertical="center" wrapText="1" shrinkToFit="1"/>
      <protection locked="0"/>
    </xf>
    <xf numFmtId="0" fontId="42" fillId="0" borderId="152" xfId="1" applyFont="1" applyBorder="1" applyAlignment="1" applyProtection="1">
      <alignment horizontal="center" vertical="center" wrapText="1" shrinkToFit="1"/>
      <protection locked="0"/>
    </xf>
    <xf numFmtId="0" fontId="42" fillId="0" borderId="164" xfId="1" applyFont="1" applyBorder="1" applyAlignment="1">
      <alignment horizontal="center" vertical="center" wrapText="1" shrinkToFit="1"/>
    </xf>
    <xf numFmtId="0" fontId="42" fillId="0" borderId="165" xfId="1" applyFont="1" applyBorder="1" applyAlignment="1">
      <alignment horizontal="center" vertical="center" wrapText="1" shrinkToFit="1"/>
    </xf>
    <xf numFmtId="0" fontId="42" fillId="0" borderId="166" xfId="1" applyFont="1" applyBorder="1" applyAlignment="1">
      <alignment horizontal="center" vertical="center" wrapText="1" shrinkToFit="1"/>
    </xf>
    <xf numFmtId="0" fontId="42" fillId="0" borderId="167" xfId="1" applyFont="1" applyBorder="1" applyAlignment="1">
      <alignment horizontal="center" vertical="center" wrapText="1" shrinkToFit="1"/>
    </xf>
    <xf numFmtId="0" fontId="42" fillId="0" borderId="3" xfId="1" applyFont="1" applyBorder="1" applyAlignment="1">
      <alignment horizontal="center" vertical="center" wrapText="1" shrinkToFit="1"/>
    </xf>
    <xf numFmtId="0" fontId="42" fillId="0" borderId="2" xfId="1" applyFont="1" applyBorder="1" applyAlignment="1">
      <alignment horizontal="center" vertical="center" wrapText="1" shrinkToFit="1"/>
    </xf>
    <xf numFmtId="0" fontId="42" fillId="0" borderId="32" xfId="1" applyFont="1" applyBorder="1" applyAlignment="1">
      <alignment horizontal="center" vertical="center" wrapText="1" shrinkToFit="1"/>
    </xf>
    <xf numFmtId="0" fontId="42" fillId="0" borderId="31" xfId="1" applyFont="1" applyBorder="1" applyAlignment="1">
      <alignment horizontal="center" vertical="center" wrapText="1" shrinkToFit="1"/>
    </xf>
    <xf numFmtId="0" fontId="42" fillId="0" borderId="168" xfId="1" applyFont="1" applyBorder="1" applyAlignment="1" applyProtection="1">
      <alignment horizontal="center" vertical="center" wrapText="1" shrinkToFit="1"/>
      <protection locked="0"/>
    </xf>
    <xf numFmtId="182" fontId="42" fillId="0" borderId="152" xfId="1" applyNumberFormat="1" applyFont="1" applyBorder="1" applyAlignment="1" applyProtection="1">
      <alignment horizontal="center" vertical="center" wrapText="1" shrinkToFit="1"/>
      <protection locked="0"/>
    </xf>
    <xf numFmtId="182" fontId="42" fillId="0" borderId="169" xfId="1" applyNumberFormat="1" applyFont="1" applyBorder="1" applyAlignment="1" applyProtection="1">
      <alignment horizontal="center" vertical="center" wrapText="1" shrinkToFit="1"/>
      <protection locked="0"/>
    </xf>
    <xf numFmtId="0" fontId="32" fillId="0" borderId="119" xfId="0" applyFont="1" applyBorder="1" applyAlignment="1">
      <alignment horizontal="left" vertical="center" shrinkToFit="1"/>
    </xf>
    <xf numFmtId="0" fontId="32" fillId="0" borderId="0" xfId="0" applyFont="1" applyAlignment="1">
      <alignment horizontal="left" vertical="center" shrinkToFit="1"/>
    </xf>
    <xf numFmtId="0" fontId="32" fillId="0" borderId="0" xfId="0" applyFont="1" applyAlignment="1">
      <alignment vertical="center" wrapText="1"/>
    </xf>
    <xf numFmtId="0" fontId="32" fillId="0" borderId="0" xfId="0" applyFont="1" applyAlignment="1">
      <alignment vertical="center" shrinkToFit="1"/>
    </xf>
    <xf numFmtId="0" fontId="30" fillId="0" borderId="93" xfId="0" applyFont="1" applyBorder="1" applyAlignment="1">
      <alignment horizontal="distributed" vertical="center" justifyLastLine="1"/>
    </xf>
    <xf numFmtId="0" fontId="30" fillId="0" borderId="69" xfId="0" applyFont="1" applyBorder="1" applyAlignment="1">
      <alignment horizontal="distributed" vertical="center" justifyLastLine="1"/>
    </xf>
    <xf numFmtId="0" fontId="30" fillId="0" borderId="0" xfId="0" applyFont="1" applyAlignment="1">
      <alignment horizontal="distributed" vertical="center" justifyLastLine="1"/>
    </xf>
    <xf numFmtId="0" fontId="30" fillId="0" borderId="94" xfId="0" applyFont="1" applyBorder="1" applyAlignment="1">
      <alignment horizontal="distributed" vertical="center" justifyLastLine="1"/>
    </xf>
    <xf numFmtId="0" fontId="30" fillId="0" borderId="26" xfId="0" applyFont="1" applyBorder="1" applyAlignment="1">
      <alignment horizontal="distributed" vertical="center" justifyLastLine="1"/>
    </xf>
    <xf numFmtId="176" fontId="30" fillId="0" borderId="93" xfId="0" applyNumberFormat="1" applyFont="1" applyBorder="1" applyAlignment="1">
      <alignment vertical="center" shrinkToFit="1"/>
    </xf>
    <xf numFmtId="176" fontId="30" fillId="0" borderId="69" xfId="0" applyNumberFormat="1" applyFont="1" applyBorder="1" applyAlignment="1">
      <alignment vertical="center" shrinkToFit="1"/>
    </xf>
    <xf numFmtId="176" fontId="30" fillId="0" borderId="76" xfId="0" applyNumberFormat="1" applyFont="1" applyBorder="1" applyAlignment="1">
      <alignment vertical="center" shrinkToFit="1"/>
    </xf>
    <xf numFmtId="176" fontId="30" fillId="0" borderId="75" xfId="0" applyNumberFormat="1" applyFont="1" applyBorder="1" applyAlignment="1">
      <alignment vertical="center" shrinkToFit="1"/>
    </xf>
    <xf numFmtId="176" fontId="30" fillId="0" borderId="0" xfId="0" applyNumberFormat="1" applyFont="1" applyAlignment="1">
      <alignment vertical="center" shrinkToFit="1"/>
    </xf>
    <xf numFmtId="176" fontId="30" fillId="0" borderId="2" xfId="0" applyNumberFormat="1" applyFont="1" applyBorder="1" applyAlignment="1">
      <alignment vertical="center" shrinkToFit="1"/>
    </xf>
    <xf numFmtId="176" fontId="30" fillId="0" borderId="94" xfId="0" applyNumberFormat="1" applyFont="1" applyBorder="1" applyAlignment="1">
      <alignment vertical="center" shrinkToFit="1"/>
    </xf>
    <xf numFmtId="176" fontId="30" fillId="0" borderId="26" xfId="0" applyNumberFormat="1" applyFont="1" applyBorder="1" applyAlignment="1">
      <alignment vertical="center" shrinkToFit="1"/>
    </xf>
    <xf numFmtId="176" fontId="30" fillId="0" borderId="77" xfId="0" applyNumberFormat="1" applyFont="1" applyBorder="1" applyAlignment="1">
      <alignment vertical="center" shrinkToFit="1"/>
    </xf>
    <xf numFmtId="176" fontId="24" fillId="0" borderId="68" xfId="0" applyNumberFormat="1" applyFont="1" applyBorder="1" applyAlignment="1">
      <alignment vertical="center" shrinkToFit="1"/>
    </xf>
    <xf numFmtId="0" fontId="34" fillId="0" borderId="69" xfId="0" applyFont="1" applyBorder="1" applyAlignment="1">
      <alignment vertical="center" shrinkToFit="1"/>
    </xf>
    <xf numFmtId="176" fontId="24" fillId="0" borderId="69" xfId="0" applyNumberFormat="1" applyFont="1" applyBorder="1" applyAlignment="1">
      <alignment vertical="center" shrinkToFit="1"/>
    </xf>
    <xf numFmtId="0" fontId="34" fillId="0" borderId="70" xfId="0" applyFont="1" applyBorder="1" applyAlignment="1">
      <alignment vertical="center" shrinkToFit="1"/>
    </xf>
    <xf numFmtId="176" fontId="24" fillId="0" borderId="3" xfId="0" applyNumberFormat="1" applyFont="1" applyBorder="1" applyAlignment="1">
      <alignment vertical="center" shrinkToFit="1"/>
    </xf>
    <xf numFmtId="0" fontId="34" fillId="0" borderId="0" xfId="0" applyFont="1" applyAlignment="1">
      <alignment vertical="center" shrinkToFit="1"/>
    </xf>
    <xf numFmtId="176" fontId="24" fillId="0" borderId="0" xfId="0" applyNumberFormat="1" applyFont="1" applyAlignment="1">
      <alignment vertical="center" shrinkToFit="1"/>
    </xf>
    <xf numFmtId="0" fontId="34" fillId="0" borderId="67" xfId="0" applyFont="1" applyBorder="1" applyAlignment="1">
      <alignment vertical="center" shrinkToFit="1"/>
    </xf>
    <xf numFmtId="176" fontId="24" fillId="0" borderId="71" xfId="0" applyNumberFormat="1" applyFont="1" applyBorder="1" applyAlignment="1">
      <alignment vertical="center" shrinkToFit="1"/>
    </xf>
    <xf numFmtId="0" fontId="34" fillId="0" borderId="26" xfId="0" applyFont="1" applyBorder="1" applyAlignment="1">
      <alignment vertical="center" shrinkToFit="1"/>
    </xf>
    <xf numFmtId="176" fontId="24" fillId="0" borderId="26" xfId="0" applyNumberFormat="1" applyFont="1" applyBorder="1" applyAlignment="1">
      <alignment vertical="center" shrinkToFit="1"/>
    </xf>
    <xf numFmtId="0" fontId="34" fillId="0" borderId="72" xfId="0" applyFont="1" applyBorder="1" applyAlignment="1">
      <alignment vertical="center" shrinkToFit="1"/>
    </xf>
    <xf numFmtId="0" fontId="30" fillId="0" borderId="120" xfId="0" applyFont="1" applyBorder="1" applyAlignment="1">
      <alignment horizontal="distributed" vertical="center" justifyLastLine="1"/>
    </xf>
    <xf numFmtId="176" fontId="30" fillId="0" borderId="99" xfId="0" applyNumberFormat="1" applyFont="1" applyBorder="1" applyAlignment="1">
      <alignment vertical="center" shrinkToFit="1"/>
    </xf>
    <xf numFmtId="176" fontId="30" fillId="0" borderId="120" xfId="0" applyNumberFormat="1" applyFont="1" applyBorder="1" applyAlignment="1">
      <alignment vertical="center" shrinkToFit="1"/>
    </xf>
    <xf numFmtId="176" fontId="30" fillId="0" borderId="100" xfId="0" applyNumberFormat="1" applyFont="1" applyBorder="1" applyAlignment="1">
      <alignment vertical="center" shrinkToFit="1"/>
    </xf>
    <xf numFmtId="176" fontId="24" fillId="0" borderId="121" xfId="0" applyNumberFormat="1" applyFont="1" applyBorder="1" applyAlignment="1">
      <alignment vertical="center" shrinkToFit="1"/>
    </xf>
    <xf numFmtId="176" fontId="24" fillId="0" borderId="120" xfId="0" applyNumberFormat="1" applyFont="1" applyBorder="1" applyAlignment="1">
      <alignment vertical="center" shrinkToFit="1"/>
    </xf>
    <xf numFmtId="0" fontId="34" fillId="0" borderId="120" xfId="0" applyFont="1" applyBorder="1" applyAlignment="1">
      <alignment vertical="center" shrinkToFit="1"/>
    </xf>
    <xf numFmtId="0" fontId="34" fillId="0" borderId="122" xfId="0" applyFont="1" applyBorder="1" applyAlignment="1">
      <alignment vertical="center" shrinkToFit="1"/>
    </xf>
    <xf numFmtId="0" fontId="30" fillId="0" borderId="12" xfId="0" applyFont="1" applyBorder="1" applyAlignment="1">
      <alignment horizontal="distributed" vertical="center" justifyLastLine="1"/>
    </xf>
    <xf numFmtId="0" fontId="30" fillId="0" borderId="1" xfId="0" applyFont="1" applyBorder="1" applyAlignment="1">
      <alignment horizontal="distributed" vertical="center" justifyLastLine="1"/>
    </xf>
    <xf numFmtId="176" fontId="30" fillId="0" borderId="95" xfId="0" applyNumberFormat="1" applyFont="1" applyBorder="1" applyAlignment="1">
      <alignment vertical="center" shrinkToFit="1"/>
    </xf>
    <xf numFmtId="176" fontId="30" fillId="0" borderId="12" xfId="0" applyNumberFormat="1" applyFont="1" applyBorder="1" applyAlignment="1">
      <alignment vertical="center" shrinkToFit="1"/>
    </xf>
    <xf numFmtId="176" fontId="30" fillId="0" borderId="73" xfId="0" applyNumberFormat="1" applyFont="1" applyBorder="1" applyAlignment="1">
      <alignment vertical="center" shrinkToFit="1"/>
    </xf>
    <xf numFmtId="176" fontId="30" fillId="0" borderId="96" xfId="0" applyNumberFormat="1" applyFont="1" applyBorder="1" applyAlignment="1">
      <alignment vertical="center" shrinkToFit="1"/>
    </xf>
    <xf numFmtId="176" fontId="30" fillId="0" borderId="1" xfId="0" applyNumberFormat="1" applyFont="1" applyBorder="1" applyAlignment="1">
      <alignment vertical="center" shrinkToFit="1"/>
    </xf>
    <xf numFmtId="176" fontId="30" fillId="0" borderId="31" xfId="0" applyNumberFormat="1" applyFont="1" applyBorder="1" applyAlignment="1">
      <alignment vertical="center" shrinkToFit="1"/>
    </xf>
    <xf numFmtId="176" fontId="24" fillId="0" borderId="41" xfId="0" applyNumberFormat="1" applyFont="1" applyBorder="1" applyAlignment="1">
      <alignment vertical="center" shrinkToFit="1"/>
    </xf>
    <xf numFmtId="176" fontId="24" fillId="0" borderId="12" xfId="0" applyNumberFormat="1" applyFont="1" applyBorder="1" applyAlignment="1">
      <alignment vertical="center" shrinkToFit="1"/>
    </xf>
    <xf numFmtId="0" fontId="34" fillId="0" borderId="12" xfId="0" applyFont="1" applyBorder="1" applyAlignment="1">
      <alignment vertical="center" shrinkToFit="1"/>
    </xf>
    <xf numFmtId="0" fontId="34" fillId="0" borderId="66" xfId="0" applyFont="1" applyBorder="1" applyAlignment="1">
      <alignment vertical="center" shrinkToFit="1"/>
    </xf>
    <xf numFmtId="176" fontId="24" fillId="0" borderId="32" xfId="0" applyNumberFormat="1" applyFont="1" applyBorder="1" applyAlignment="1">
      <alignment vertical="center" shrinkToFit="1"/>
    </xf>
    <xf numFmtId="176" fontId="24" fillId="0" borderId="1" xfId="0" applyNumberFormat="1" applyFont="1" applyBorder="1" applyAlignment="1">
      <alignment vertical="center" shrinkToFit="1"/>
    </xf>
    <xf numFmtId="0" fontId="34" fillId="0" borderId="1" xfId="0" applyFont="1" applyBorder="1" applyAlignment="1">
      <alignment vertical="center" shrinkToFit="1"/>
    </xf>
    <xf numFmtId="0" fontId="34" fillId="0" borderId="78" xfId="0" applyFont="1" applyBorder="1" applyAlignment="1">
      <alignment vertical="center" shrinkToFit="1"/>
    </xf>
    <xf numFmtId="176" fontId="35" fillId="0" borderId="12" xfId="0" applyNumberFormat="1" applyFont="1" applyBorder="1" applyAlignment="1">
      <alignment vertical="center" shrinkToFit="1"/>
    </xf>
    <xf numFmtId="176" fontId="35" fillId="0" borderId="73" xfId="0" applyNumberFormat="1" applyFont="1" applyBorder="1" applyAlignment="1">
      <alignment vertical="center" shrinkToFit="1"/>
    </xf>
    <xf numFmtId="176" fontId="35" fillId="0" borderId="0" xfId="0" applyNumberFormat="1" applyFont="1" applyAlignment="1">
      <alignment vertical="center" shrinkToFit="1"/>
    </xf>
    <xf numFmtId="176" fontId="35" fillId="0" borderId="2" xfId="0" applyNumberFormat="1" applyFont="1" applyBorder="1" applyAlignment="1">
      <alignment vertical="center" shrinkToFit="1"/>
    </xf>
    <xf numFmtId="176" fontId="35" fillId="0" borderId="96" xfId="0" applyNumberFormat="1" applyFont="1" applyBorder="1" applyAlignment="1">
      <alignment vertical="center" shrinkToFit="1"/>
    </xf>
    <xf numFmtId="176" fontId="35" fillId="0" borderId="1" xfId="0" applyNumberFormat="1" applyFont="1" applyBorder="1" applyAlignment="1">
      <alignment vertical="center" shrinkToFit="1"/>
    </xf>
    <xf numFmtId="176" fontId="35" fillId="0" borderId="31" xfId="0" applyNumberFormat="1" applyFont="1" applyBorder="1" applyAlignment="1">
      <alignment vertical="center" shrinkToFit="1"/>
    </xf>
    <xf numFmtId="0" fontId="26" fillId="0" borderId="14"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14" xfId="0" applyFont="1" applyBorder="1" applyAlignment="1">
      <alignment horizontal="center"/>
    </xf>
    <xf numFmtId="0" fontId="34" fillId="0" borderId="14" xfId="0" applyFont="1" applyBorder="1">
      <alignment vertical="center"/>
    </xf>
    <xf numFmtId="0" fontId="34" fillId="0" borderId="40" xfId="0" applyFont="1" applyBorder="1">
      <alignment vertical="center"/>
    </xf>
    <xf numFmtId="0" fontId="34" fillId="0" borderId="39" xfId="0" applyFont="1" applyBorder="1">
      <alignment vertical="center"/>
    </xf>
    <xf numFmtId="0" fontId="30" fillId="0" borderId="88" xfId="0" applyFont="1" applyBorder="1" applyAlignment="1">
      <alignment horizontal="distributed" vertical="center" justifyLastLine="1"/>
    </xf>
    <xf numFmtId="0" fontId="35" fillId="0" borderId="86" xfId="0" applyFont="1" applyBorder="1" applyAlignment="1">
      <alignment horizontal="distributed" vertical="center" justifyLastLine="1"/>
    </xf>
    <xf numFmtId="0" fontId="30" fillId="0" borderId="85" xfId="0" applyFont="1" applyBorder="1" applyAlignment="1">
      <alignment horizontal="distributed" vertical="center" justifyLastLine="1"/>
    </xf>
    <xf numFmtId="0" fontId="30" fillId="0" borderId="86" xfId="0" applyFont="1" applyBorder="1" applyAlignment="1">
      <alignment horizontal="distributed" vertical="center" justifyLastLine="1"/>
    </xf>
    <xf numFmtId="0" fontId="30" fillId="0" borderId="87" xfId="0" applyFont="1" applyBorder="1" applyAlignment="1">
      <alignment horizontal="distributed" vertical="center" justifyLastLine="1"/>
    </xf>
    <xf numFmtId="0" fontId="26" fillId="0" borderId="123" xfId="0" applyFont="1" applyBorder="1" applyAlignment="1">
      <alignment horizontal="center" vertical="center" shrinkToFit="1"/>
    </xf>
    <xf numFmtId="0" fontId="26" fillId="0" borderId="111" xfId="0" applyFont="1" applyBorder="1" applyAlignment="1">
      <alignment horizontal="center" vertical="center" shrinkToFit="1"/>
    </xf>
    <xf numFmtId="0" fontId="26" fillId="0" borderId="124" xfId="0" applyFont="1" applyBorder="1" applyAlignment="1">
      <alignment horizontal="center" shrinkToFit="1"/>
    </xf>
    <xf numFmtId="0" fontId="26" fillId="0" borderId="125" xfId="0" applyFont="1" applyBorder="1" applyAlignment="1">
      <alignment horizontal="center" shrinkToFit="1"/>
    </xf>
    <xf numFmtId="0" fontId="26" fillId="0" borderId="126" xfId="0" applyFont="1" applyBorder="1" applyAlignment="1">
      <alignment horizontal="center" shrinkToFit="1"/>
    </xf>
    <xf numFmtId="0" fontId="26" fillId="0" borderId="127" xfId="0" applyFont="1" applyBorder="1" applyAlignment="1">
      <alignment horizontal="center" shrinkToFit="1"/>
    </xf>
    <xf numFmtId="0" fontId="26" fillId="0" borderId="128" xfId="0" applyFont="1" applyBorder="1" applyAlignment="1">
      <alignment horizontal="center" vertical="center" shrinkToFit="1"/>
    </xf>
    <xf numFmtId="0" fontId="26" fillId="0" borderId="129" xfId="0" applyFont="1" applyBorder="1" applyAlignment="1">
      <alignment horizontal="center" vertical="center" shrinkToFit="1"/>
    </xf>
    <xf numFmtId="0" fontId="26" fillId="0" borderId="130" xfId="0" applyFont="1" applyBorder="1" applyAlignment="1">
      <alignment horizontal="center" vertical="center" shrinkToFit="1"/>
    </xf>
    <xf numFmtId="0" fontId="26" fillId="0" borderId="124" xfId="0" applyFont="1" applyBorder="1" applyAlignment="1">
      <alignment horizontal="center" vertical="center" shrinkToFit="1"/>
    </xf>
    <xf numFmtId="0" fontId="26" fillId="0" borderId="127" xfId="0" applyFont="1" applyBorder="1" applyAlignment="1">
      <alignment horizontal="center" vertical="center" shrinkToFit="1"/>
    </xf>
    <xf numFmtId="0" fontId="26" fillId="0" borderId="118"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73"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2" xfId="0" applyFont="1" applyBorder="1" applyAlignment="1">
      <alignment vertical="center" shrinkToFit="1"/>
    </xf>
    <xf numFmtId="0" fontId="26" fillId="0" borderId="73" xfId="0" applyFont="1" applyBorder="1" applyAlignment="1">
      <alignment vertical="center" shrinkToFit="1"/>
    </xf>
    <xf numFmtId="0" fontId="26" fillId="0" borderId="3" xfId="0" applyFont="1" applyBorder="1" applyAlignment="1">
      <alignment horizontal="center" vertical="center" shrinkToFit="1"/>
    </xf>
    <xf numFmtId="0" fontId="26" fillId="0" borderId="0" xfId="0" applyFont="1" applyAlignment="1">
      <alignment horizontal="center" vertical="center" shrinkToFit="1"/>
    </xf>
    <xf numFmtId="0" fontId="26" fillId="0" borderId="1" xfId="0" applyFont="1" applyBorder="1" applyAlignment="1">
      <alignment horizontal="center" vertical="center" shrinkToFit="1"/>
    </xf>
    <xf numFmtId="0" fontId="26" fillId="0" borderId="1" xfId="0" applyFont="1" applyBorder="1" applyAlignment="1">
      <alignment vertical="center" shrinkToFit="1"/>
    </xf>
    <xf numFmtId="0" fontId="26" fillId="0" borderId="0" xfId="0" applyFont="1" applyAlignment="1">
      <alignment vertical="center" shrinkToFit="1"/>
    </xf>
    <xf numFmtId="0" fontId="26" fillId="0" borderId="2" xfId="0" applyFont="1" applyBorder="1" applyAlignment="1">
      <alignment vertical="center" shrinkToFit="1"/>
    </xf>
    <xf numFmtId="0" fontId="26" fillId="0" borderId="34" xfId="0"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34" xfId="0" applyFont="1" applyBorder="1" applyAlignment="1">
      <alignment vertical="center" shrinkToFit="1"/>
    </xf>
    <xf numFmtId="0" fontId="26" fillId="0" borderId="11" xfId="0" applyFont="1" applyBorder="1" applyAlignment="1">
      <alignment vertical="center" shrinkToFit="1"/>
    </xf>
    <xf numFmtId="0" fontId="26" fillId="0" borderId="2" xfId="0" applyFont="1" applyBorder="1" applyAlignment="1">
      <alignment horizontal="center" vertical="center" shrinkToFit="1"/>
    </xf>
    <xf numFmtId="0" fontId="24" fillId="0" borderId="34" xfId="0" applyFont="1" applyBorder="1" applyAlignment="1">
      <alignment horizontal="center" vertical="center"/>
    </xf>
    <xf numFmtId="0" fontId="24" fillId="0" borderId="11" xfId="0" applyFont="1" applyBorder="1" applyAlignment="1">
      <alignment horizontal="center" vertical="center"/>
    </xf>
    <xf numFmtId="0" fontId="24" fillId="0" borderId="33" xfId="0" applyFont="1" applyBorder="1" applyAlignment="1">
      <alignment horizontal="center" vertical="center"/>
    </xf>
    <xf numFmtId="178" fontId="26" fillId="0" borderId="0" xfId="0" applyNumberFormat="1" applyFont="1" applyAlignment="1">
      <alignment vertical="center" shrinkToFit="1"/>
    </xf>
    <xf numFmtId="178" fontId="26" fillId="0" borderId="0" xfId="0" applyNumberFormat="1" applyFont="1">
      <alignment vertical="center"/>
    </xf>
    <xf numFmtId="0" fontId="36" fillId="0" borderId="131" xfId="0" quotePrefix="1" applyFont="1" applyBorder="1" applyAlignment="1">
      <alignment horizontal="right" vertical="center" shrinkToFit="1"/>
    </xf>
    <xf numFmtId="0" fontId="36" fillId="0" borderId="22" xfId="0" quotePrefix="1" applyFont="1" applyBorder="1" applyAlignment="1">
      <alignment horizontal="right" vertical="center" shrinkToFit="1"/>
    </xf>
    <xf numFmtId="0" fontId="36" fillId="0" borderId="20" xfId="0" quotePrefix="1" applyFont="1" applyBorder="1" applyAlignment="1">
      <alignment horizontal="right" vertical="center" shrinkToFit="1"/>
    </xf>
    <xf numFmtId="0" fontId="36" fillId="0" borderId="24" xfId="0" applyFont="1" applyBorder="1" applyAlignment="1">
      <alignment horizontal="center" vertical="center" shrinkToFit="1"/>
    </xf>
    <xf numFmtId="0" fontId="36" fillId="0" borderId="24" xfId="0" quotePrefix="1" applyFont="1" applyBorder="1" applyAlignment="1">
      <alignment horizontal="center" vertical="center" shrinkToFit="1"/>
    </xf>
    <xf numFmtId="0" fontId="36" fillId="0" borderId="17" xfId="0" quotePrefix="1" applyFont="1" applyBorder="1" applyAlignment="1">
      <alignment horizontal="center" vertical="center" shrinkToFit="1"/>
    </xf>
    <xf numFmtId="0" fontId="24" fillId="0" borderId="63" xfId="0" applyFont="1" applyBorder="1" applyAlignment="1">
      <alignment horizontal="center" vertical="center"/>
    </xf>
    <xf numFmtId="0" fontId="7" fillId="0" borderId="0" xfId="0" applyFont="1" applyAlignment="1">
      <alignment vertical="center" shrinkToFit="1"/>
    </xf>
    <xf numFmtId="0" fontId="7" fillId="0" borderId="0" xfId="0" applyFont="1" applyAlignment="1">
      <alignment vertical="center" wrapText="1"/>
    </xf>
    <xf numFmtId="0" fontId="7" fillId="0" borderId="94"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149" xfId="0" applyFont="1" applyBorder="1" applyAlignment="1" applyProtection="1">
      <alignment horizontal="center" vertical="center" shrinkToFit="1"/>
      <protection locked="0"/>
    </xf>
    <xf numFmtId="0" fontId="7" fillId="0" borderId="153" xfId="0" applyFont="1" applyBorder="1" applyAlignment="1" applyProtection="1">
      <alignment horizontal="center" vertical="center" shrinkToFit="1"/>
      <protection locked="0"/>
    </xf>
    <xf numFmtId="0" fontId="7" fillId="0" borderId="151" xfId="0" applyFont="1" applyBorder="1" applyAlignment="1" applyProtection="1">
      <alignment horizontal="center" vertical="center" shrinkToFit="1"/>
      <protection locked="0"/>
    </xf>
    <xf numFmtId="0" fontId="7" fillId="0" borderId="152" xfId="0" applyFont="1" applyBorder="1" applyAlignment="1" applyProtection="1">
      <alignment horizontal="center" vertical="center" shrinkToFit="1"/>
      <protection locked="0"/>
    </xf>
    <xf numFmtId="176" fontId="7" fillId="0" borderId="63" xfId="0" applyNumberFormat="1" applyFont="1" applyBorder="1" applyAlignment="1" applyProtection="1">
      <alignment horizontal="center" vertical="center" shrinkToFit="1"/>
      <protection locked="0"/>
    </xf>
    <xf numFmtId="0" fontId="7" fillId="0" borderId="81"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158" xfId="0" applyFont="1" applyBorder="1" applyAlignment="1" applyProtection="1">
      <alignment horizontal="center" vertical="center" shrinkToFit="1"/>
      <protection locked="0"/>
    </xf>
    <xf numFmtId="0" fontId="7" fillId="0" borderId="160" xfId="0" applyFont="1" applyBorder="1" applyAlignment="1" applyProtection="1">
      <alignment horizontal="center" vertical="center" shrinkToFit="1"/>
      <protection locked="0"/>
    </xf>
    <xf numFmtId="0" fontId="7" fillId="0" borderId="161" xfId="0" applyFont="1" applyBorder="1" applyAlignment="1" applyProtection="1">
      <alignment horizontal="center" vertical="center" shrinkToFit="1"/>
      <protection locked="0"/>
    </xf>
    <xf numFmtId="176" fontId="7" fillId="0" borderId="157" xfId="0" applyNumberFormat="1" applyFont="1" applyBorder="1" applyAlignment="1" applyProtection="1">
      <alignment horizontal="center" vertical="center" shrinkToFit="1"/>
      <protection locked="0"/>
    </xf>
    <xf numFmtId="0" fontId="7" fillId="0" borderId="155" xfId="0" applyFont="1" applyBorder="1" applyAlignment="1" applyProtection="1">
      <alignment horizontal="center" vertical="center" shrinkToFit="1"/>
      <protection locked="0"/>
    </xf>
    <xf numFmtId="0" fontId="7" fillId="0" borderId="156" xfId="0" applyFont="1" applyBorder="1" applyAlignment="1" applyProtection="1">
      <alignment horizontal="center" vertical="center" shrinkToFit="1"/>
      <protection locked="0"/>
    </xf>
    <xf numFmtId="176" fontId="7" fillId="0" borderId="26" xfId="0" applyNumberFormat="1"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5" xfId="0" applyFont="1" applyBorder="1" applyAlignment="1" applyProtection="1">
      <alignment horizontal="center" vertical="center" shrinkToFit="1"/>
      <protection locked="0"/>
    </xf>
    <xf numFmtId="0" fontId="7" fillId="0" borderId="95" xfId="0" applyFont="1" applyBorder="1" applyAlignment="1" applyProtection="1">
      <alignment horizontal="center" vertical="center" shrinkToFit="1"/>
      <protection locked="0"/>
    </xf>
    <xf numFmtId="0" fontId="7" fillId="0" borderId="147" xfId="0" applyFont="1" applyBorder="1" applyAlignment="1" applyProtection="1">
      <alignment horizontal="center" vertical="center" shrinkToFit="1"/>
      <protection locked="0"/>
    </xf>
    <xf numFmtId="0" fontId="7" fillId="0" borderId="148" xfId="0" applyFont="1" applyBorder="1" applyAlignment="1" applyProtection="1">
      <alignment horizontal="center" vertical="center" shrinkToFit="1"/>
      <protection locked="0"/>
    </xf>
    <xf numFmtId="0" fontId="7" fillId="0" borderId="74" xfId="0" applyFont="1" applyBorder="1" applyAlignment="1" applyProtection="1">
      <alignment horizontal="center" vertical="center" shrinkToFit="1"/>
      <protection locked="0"/>
    </xf>
    <xf numFmtId="0" fontId="7" fillId="0" borderId="119" xfId="0" applyFont="1" applyBorder="1" applyAlignment="1" applyProtection="1">
      <alignment horizontal="center" vertical="center" shrinkToFit="1"/>
      <protection locked="0"/>
    </xf>
    <xf numFmtId="0" fontId="7" fillId="0" borderId="132"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133" xfId="0" applyFont="1" applyBorder="1" applyAlignment="1" applyProtection="1">
      <alignment horizontal="center" vertical="center" shrinkToFit="1"/>
      <protection locked="0"/>
    </xf>
    <xf numFmtId="0" fontId="41" fillId="0" borderId="155" xfId="0" applyFont="1" applyBorder="1" applyAlignment="1" applyProtection="1">
      <alignment horizontal="center" vertical="center" wrapText="1"/>
      <protection locked="0"/>
    </xf>
    <xf numFmtId="0" fontId="6" fillId="0" borderId="156"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shrinkToFit="1"/>
      <protection locked="0"/>
    </xf>
    <xf numFmtId="0" fontId="7" fillId="0" borderId="38" xfId="0" quotePrefix="1"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9" fillId="0" borderId="34" xfId="0" applyFont="1" applyBorder="1" applyAlignment="1">
      <alignment horizontal="center" vertical="center"/>
    </xf>
    <xf numFmtId="0" fontId="9" fillId="0" borderId="11" xfId="0" applyFont="1" applyBorder="1" applyAlignment="1">
      <alignment horizontal="center" vertical="center"/>
    </xf>
    <xf numFmtId="0" fontId="9" fillId="0" borderId="33" xfId="0" applyFont="1" applyBorder="1" applyAlignment="1">
      <alignment horizontal="center" vertical="center"/>
    </xf>
    <xf numFmtId="0" fontId="3" fillId="0" borderId="0" xfId="0" applyFont="1" applyAlignment="1">
      <alignment horizontal="left" vertical="center" shrinkToFit="1"/>
    </xf>
    <xf numFmtId="0" fontId="7" fillId="0" borderId="63" xfId="0" applyFont="1" applyBorder="1" applyAlignment="1" applyProtection="1">
      <alignment horizontal="center" vertical="center" wrapText="1"/>
      <protection locked="0"/>
    </xf>
    <xf numFmtId="0" fontId="7" fillId="2" borderId="0" xfId="0" applyFont="1" applyFill="1" applyAlignment="1">
      <alignment horizontal="right" vertical="center"/>
    </xf>
    <xf numFmtId="0" fontId="8" fillId="0" borderId="0" xfId="0" applyFont="1" applyAlignment="1">
      <alignment horizontal="center" vertical="center" shrinkToFit="1"/>
    </xf>
    <xf numFmtId="0" fontId="8" fillId="0" borderId="0" xfId="0" quotePrefix="1" applyFont="1" applyAlignment="1">
      <alignment horizontal="center" vertical="center" shrinkToFit="1"/>
    </xf>
    <xf numFmtId="0" fontId="7" fillId="0" borderId="63" xfId="0" applyFont="1" applyBorder="1" applyAlignment="1">
      <alignment horizontal="center" vertical="center" shrinkToFit="1"/>
    </xf>
    <xf numFmtId="0" fontId="7" fillId="4" borderId="34"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4" borderId="33" xfId="0" applyFont="1" applyFill="1" applyBorder="1" applyAlignment="1">
      <alignment horizontal="center" vertical="center" shrinkToFit="1"/>
    </xf>
    <xf numFmtId="0" fontId="7" fillId="0" borderId="63" xfId="0" applyFont="1" applyBorder="1" applyAlignment="1">
      <alignment horizontal="center" vertical="center"/>
    </xf>
    <xf numFmtId="3" fontId="7" fillId="4" borderId="34" xfId="0" applyNumberFormat="1" applyFont="1" applyFill="1" applyBorder="1" applyAlignment="1">
      <alignment horizontal="center" vertical="center" shrinkToFit="1"/>
    </xf>
    <xf numFmtId="0" fontId="9" fillId="0" borderId="45"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left" vertical="center" indent="1"/>
    </xf>
    <xf numFmtId="0" fontId="26" fillId="0" borderId="34" xfId="0" applyFont="1" applyBorder="1" applyAlignment="1">
      <alignment horizontal="center" vertical="center"/>
    </xf>
    <xf numFmtId="0" fontId="26" fillId="0" borderId="33" xfId="0" applyFont="1" applyBorder="1" applyAlignment="1">
      <alignment horizontal="center" vertical="center"/>
    </xf>
    <xf numFmtId="176" fontId="26" fillId="0" borderId="12" xfId="0" applyNumberFormat="1" applyFont="1" applyBorder="1" applyAlignment="1">
      <alignment horizontal="center" vertical="center" shrinkToFit="1"/>
    </xf>
    <xf numFmtId="176" fontId="26" fillId="0" borderId="73" xfId="0" applyNumberFormat="1" applyFont="1" applyBorder="1" applyAlignment="1">
      <alignment horizontal="center" vertical="center" shrinkToFit="1"/>
    </xf>
    <xf numFmtId="176" fontId="36" fillId="0" borderId="41" xfId="0" quotePrefix="1" applyNumberFormat="1" applyFont="1" applyBorder="1" applyAlignment="1">
      <alignment vertical="center" shrinkToFit="1"/>
    </xf>
    <xf numFmtId="176" fontId="36" fillId="0" borderId="12" xfId="0" quotePrefix="1" applyNumberFormat="1" applyFont="1" applyBorder="1" applyAlignment="1">
      <alignment vertical="center" shrinkToFit="1"/>
    </xf>
    <xf numFmtId="176" fontId="36" fillId="0" borderId="73" xfId="0" quotePrefix="1" applyNumberFormat="1" applyFont="1" applyBorder="1" applyAlignment="1">
      <alignment vertical="center" shrinkToFit="1"/>
    </xf>
    <xf numFmtId="0" fontId="7" fillId="0" borderId="38" xfId="0" applyFont="1" applyBorder="1" applyAlignment="1">
      <alignment horizontal="center" vertical="center" shrinkToFit="1"/>
    </xf>
    <xf numFmtId="0" fontId="0" fillId="0" borderId="49" xfId="0" applyBorder="1">
      <alignment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lignment vertical="center"/>
    </xf>
    <xf numFmtId="0" fontId="26" fillId="0" borderId="63" xfId="0" applyFont="1" applyBorder="1" applyAlignment="1">
      <alignment horizontal="center" vertical="center" textRotation="255"/>
    </xf>
    <xf numFmtId="0" fontId="26" fillId="0" borderId="63" xfId="0" applyFont="1" applyBorder="1" applyAlignment="1">
      <alignment horizontal="center" vertical="center"/>
    </xf>
    <xf numFmtId="0" fontId="26" fillId="0" borderId="12" xfId="0" quotePrefix="1" applyFont="1" applyBorder="1" applyAlignment="1">
      <alignment horizontal="center" vertical="center"/>
    </xf>
    <xf numFmtId="0" fontId="26" fillId="0" borderId="73" xfId="0" quotePrefix="1" applyFont="1" applyBorder="1" applyAlignment="1">
      <alignment horizontal="center" vertical="center"/>
    </xf>
    <xf numFmtId="0" fontId="26" fillId="0" borderId="0" xfId="0" quotePrefix="1" applyFont="1" applyAlignment="1">
      <alignment horizontal="center" vertical="center"/>
    </xf>
    <xf numFmtId="0" fontId="26" fillId="0" borderId="2" xfId="0" quotePrefix="1" applyFont="1" applyBorder="1" applyAlignment="1">
      <alignment horizontal="center" vertical="center"/>
    </xf>
    <xf numFmtId="0" fontId="26" fillId="0" borderId="1" xfId="0" quotePrefix="1" applyFont="1" applyBorder="1" applyAlignment="1">
      <alignment horizontal="center" vertical="center"/>
    </xf>
    <xf numFmtId="0" fontId="26" fillId="0" borderId="31" xfId="0" quotePrefix="1" applyFont="1" applyBorder="1" applyAlignment="1">
      <alignment horizontal="center" vertical="center"/>
    </xf>
    <xf numFmtId="0" fontId="26" fillId="0" borderId="4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0"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14" xfId="0" applyFont="1" applyBorder="1" applyAlignment="1">
      <alignment horizontal="center" vertical="center" textRotation="255" shrinkToFit="1"/>
    </xf>
    <xf numFmtId="0" fontId="26" fillId="0" borderId="40" xfId="0" applyFont="1" applyBorder="1" applyAlignment="1">
      <alignment horizontal="center" vertical="center" textRotation="255" shrinkToFit="1"/>
    </xf>
    <xf numFmtId="0" fontId="26" fillId="0" borderId="39" xfId="0" applyFont="1" applyBorder="1" applyAlignment="1">
      <alignment horizontal="center" vertical="center" textRotation="255" shrinkToFit="1"/>
    </xf>
    <xf numFmtId="0" fontId="26" fillId="0" borderId="0" xfId="0" applyFont="1" applyAlignment="1">
      <alignment horizontal="left" vertical="center"/>
    </xf>
    <xf numFmtId="0" fontId="26" fillId="0" borderId="41" xfId="0" applyFont="1" applyBorder="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32" xfId="0" applyFont="1" applyBorder="1" applyAlignment="1">
      <alignment horizontal="center" vertical="center"/>
    </xf>
    <xf numFmtId="0" fontId="26" fillId="0" borderId="1" xfId="0" applyFont="1" applyBorder="1" applyAlignment="1">
      <alignment horizontal="center" vertical="center"/>
    </xf>
    <xf numFmtId="176" fontId="36" fillId="0" borderId="3" xfId="0" quotePrefix="1" applyNumberFormat="1" applyFont="1" applyBorder="1" applyAlignment="1">
      <alignment vertical="center" shrinkToFit="1"/>
    </xf>
    <xf numFmtId="176" fontId="36" fillId="0" borderId="0" xfId="0" quotePrefix="1" applyNumberFormat="1" applyFont="1" applyAlignment="1">
      <alignment vertical="center" shrinkToFit="1"/>
    </xf>
    <xf numFmtId="176" fontId="36" fillId="0" borderId="2" xfId="0" quotePrefix="1" applyNumberFormat="1" applyFont="1" applyBorder="1" applyAlignment="1">
      <alignment vertical="center" shrinkToFit="1"/>
    </xf>
    <xf numFmtId="176" fontId="36" fillId="0" borderId="32" xfId="0" quotePrefix="1" applyNumberFormat="1" applyFont="1" applyBorder="1" applyAlignment="1">
      <alignment vertical="center" shrinkToFit="1"/>
    </xf>
    <xf numFmtId="176" fontId="36" fillId="0" borderId="1" xfId="0" quotePrefix="1" applyNumberFormat="1" applyFont="1" applyBorder="1" applyAlignment="1">
      <alignment vertical="center" shrinkToFit="1"/>
    </xf>
    <xf numFmtId="176" fontId="36" fillId="0" borderId="31" xfId="0" quotePrefix="1" applyNumberFormat="1" applyFont="1" applyBorder="1" applyAlignment="1">
      <alignment vertical="center" shrinkToFit="1"/>
    </xf>
    <xf numFmtId="0" fontId="26" fillId="0" borderId="41" xfId="0" applyFont="1" applyBorder="1" applyAlignment="1">
      <alignment horizontal="right" vertical="center" shrinkToFit="1"/>
    </xf>
    <xf numFmtId="0" fontId="26" fillId="0" borderId="12" xfId="0" applyFont="1" applyBorder="1" applyAlignment="1">
      <alignment horizontal="right" vertical="center" shrinkToFit="1"/>
    </xf>
    <xf numFmtId="0" fontId="26" fillId="0" borderId="73" xfId="0" applyFont="1" applyBorder="1" applyAlignment="1">
      <alignment horizontal="right" vertical="center" shrinkToFit="1"/>
    </xf>
    <xf numFmtId="0" fontId="26" fillId="0" borderId="3" xfId="0" applyFont="1" applyBorder="1" applyAlignment="1">
      <alignment horizontal="right" vertical="center" shrinkToFit="1"/>
    </xf>
    <xf numFmtId="0" fontId="26" fillId="0" borderId="0" xfId="0" applyFont="1" applyAlignment="1">
      <alignment horizontal="right" vertical="center" shrinkToFit="1"/>
    </xf>
    <xf numFmtId="0" fontId="26" fillId="0" borderId="2" xfId="0" applyFont="1" applyBorder="1" applyAlignment="1">
      <alignment horizontal="right" vertical="center" shrinkToFit="1"/>
    </xf>
    <xf numFmtId="0" fontId="26" fillId="0" borderId="32" xfId="0" applyFont="1" applyBorder="1" applyAlignment="1">
      <alignment horizontal="right" vertical="center" shrinkToFit="1"/>
    </xf>
    <xf numFmtId="0" fontId="26" fillId="0" borderId="1" xfId="0" applyFont="1" applyBorder="1" applyAlignment="1">
      <alignment horizontal="right" vertical="center" shrinkToFit="1"/>
    </xf>
    <xf numFmtId="0" fontId="26" fillId="0" borderId="31" xfId="0" applyFont="1" applyBorder="1" applyAlignment="1">
      <alignment horizontal="right" vertical="center" shrinkToFit="1"/>
    </xf>
    <xf numFmtId="0" fontId="26" fillId="0" borderId="0" xfId="0" applyFont="1" applyAlignment="1">
      <alignment horizontal="left" vertical="center" shrinkToFit="1"/>
    </xf>
    <xf numFmtId="0" fontId="8" fillId="0" borderId="38" xfId="0" applyFont="1" applyBorder="1" applyAlignment="1">
      <alignment horizontal="center" vertical="center" shrinkToFit="1"/>
    </xf>
    <xf numFmtId="0" fontId="8" fillId="0" borderId="45" xfId="0" quotePrefix="1" applyFont="1" applyBorder="1" applyAlignment="1">
      <alignment horizontal="center" vertical="center" shrinkToFit="1"/>
    </xf>
    <xf numFmtId="0" fontId="8" fillId="0" borderId="49" xfId="0" quotePrefix="1" applyFont="1" applyBorder="1" applyAlignment="1">
      <alignment horizontal="center" vertical="center" shrinkToFit="1"/>
    </xf>
    <xf numFmtId="178" fontId="7" fillId="0" borderId="12" xfId="0" applyNumberFormat="1" applyFont="1" applyBorder="1" applyAlignment="1">
      <alignment horizontal="center" vertical="center" shrinkToFit="1"/>
    </xf>
    <xf numFmtId="178" fontId="7" fillId="0" borderId="1" xfId="0" applyNumberFormat="1" applyFont="1" applyBorder="1" applyAlignment="1">
      <alignment horizontal="center" vertical="center" shrinkToFit="1"/>
    </xf>
    <xf numFmtId="0" fontId="16" fillId="0" borderId="35" xfId="0" quotePrefix="1" applyFont="1" applyBorder="1" applyAlignment="1">
      <alignment horizontal="left" vertical="center" shrinkToFit="1"/>
    </xf>
    <xf numFmtId="0" fontId="16" fillId="0" borderId="46" xfId="0" quotePrefix="1" applyFont="1" applyBorder="1" applyAlignment="1">
      <alignment horizontal="left" vertical="center" shrinkToFit="1"/>
    </xf>
    <xf numFmtId="0" fontId="16" fillId="0" borderId="37" xfId="0" quotePrefix="1" applyFont="1" applyBorder="1" applyAlignment="1">
      <alignment horizontal="left" vertical="center" shrinkToFit="1"/>
    </xf>
    <xf numFmtId="0" fontId="17" fillId="0" borderId="134" xfId="0" quotePrefix="1" applyFont="1" applyBorder="1" applyAlignment="1">
      <alignment horizontal="left" vertical="center" shrinkToFit="1"/>
    </xf>
    <xf numFmtId="0" fontId="17" fillId="0" borderId="45" xfId="0" quotePrefix="1" applyFont="1" applyBorder="1" applyAlignment="1">
      <alignment horizontal="left" vertical="center" shrinkToFit="1"/>
    </xf>
    <xf numFmtId="0" fontId="7" fillId="0" borderId="1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35" xfId="0" applyFont="1" applyBorder="1" applyAlignment="1">
      <alignment horizontal="center" vertical="center" shrinkToFit="1"/>
    </xf>
    <xf numFmtId="0" fontId="7" fillId="0" borderId="51" xfId="0" applyFont="1" applyBorder="1" applyAlignment="1">
      <alignment horizontal="center" vertical="center" shrinkToFit="1"/>
    </xf>
    <xf numFmtId="177" fontId="11" fillId="0" borderId="51" xfId="0" quotePrefix="1" applyNumberFormat="1" applyFont="1" applyBorder="1" applyAlignment="1">
      <alignment horizontal="left" vertical="center" shrinkToFit="1"/>
    </xf>
    <xf numFmtId="177" fontId="11" fillId="0" borderId="1" xfId="0" quotePrefix="1" applyNumberFormat="1" applyFont="1" applyBorder="1" applyAlignment="1">
      <alignment horizontal="left" vertical="center" shrinkToFit="1"/>
    </xf>
    <xf numFmtId="177" fontId="11" fillId="0" borderId="53" xfId="0" quotePrefix="1" applyNumberFormat="1" applyFont="1" applyBorder="1" applyAlignment="1">
      <alignment horizontal="left" vertical="center" shrinkToFit="1"/>
    </xf>
    <xf numFmtId="0" fontId="43" fillId="0" borderId="0" xfId="0" applyFont="1" applyAlignment="1">
      <alignment horizontal="left" vertical="center" shrinkToFit="1"/>
    </xf>
    <xf numFmtId="0" fontId="43" fillId="0" borderId="2" xfId="0" applyFont="1" applyBorder="1" applyAlignment="1">
      <alignment horizontal="left" vertical="center" shrinkToFit="1"/>
    </xf>
    <xf numFmtId="0" fontId="16" fillId="0" borderId="38" xfId="0" applyFont="1" applyBorder="1" applyAlignment="1">
      <alignment horizontal="left" vertical="center" shrinkToFit="1"/>
    </xf>
    <xf numFmtId="0" fontId="16" fillId="0" borderId="45" xfId="0" applyFont="1" applyBorder="1" applyAlignment="1">
      <alignment horizontal="left" vertical="center" shrinkToFit="1"/>
    </xf>
    <xf numFmtId="0" fontId="16" fillId="0" borderId="49" xfId="0" applyFont="1" applyBorder="1" applyAlignment="1">
      <alignment horizontal="left" vertical="center" shrinkToFit="1"/>
    </xf>
    <xf numFmtId="178" fontId="11" fillId="0" borderId="0" xfId="0" applyNumberFormat="1" applyFont="1" applyAlignment="1">
      <alignment horizontal="center" vertical="center" shrinkToFit="1"/>
    </xf>
    <xf numFmtId="178" fontId="7" fillId="0" borderId="0" xfId="0" applyNumberFormat="1" applyFont="1" applyAlignment="1">
      <alignment horizontal="center" vertical="center" shrinkToFit="1"/>
    </xf>
    <xf numFmtId="0" fontId="8" fillId="0" borderId="15" xfId="0" applyFont="1" applyBorder="1" applyAlignment="1">
      <alignment horizontal="center" vertical="center" shrinkToFit="1"/>
    </xf>
    <xf numFmtId="0" fontId="8" fillId="0" borderId="136" xfId="0" applyFont="1" applyBorder="1" applyAlignment="1">
      <alignment horizontal="center" vertical="center" shrinkToFit="1"/>
    </xf>
    <xf numFmtId="0" fontId="7" fillId="0" borderId="49" xfId="0" applyFont="1" applyBorder="1" applyAlignment="1">
      <alignment horizontal="center" shrinkToFit="1"/>
    </xf>
    <xf numFmtId="0" fontId="15" fillId="0" borderId="45" xfId="0" applyFont="1" applyBorder="1" applyAlignment="1">
      <alignment horizontal="left" vertical="center" shrinkToFit="1"/>
    </xf>
    <xf numFmtId="0" fontId="15" fillId="0" borderId="137" xfId="0" applyFont="1" applyBorder="1" applyAlignment="1">
      <alignment horizontal="left" vertical="center" shrinkToFit="1"/>
    </xf>
    <xf numFmtId="176" fontId="8" fillId="0" borderId="0" xfId="0" applyNumberFormat="1" applyFont="1" applyAlignment="1">
      <alignment horizontal="right" vertical="center" shrinkToFit="1"/>
    </xf>
    <xf numFmtId="176" fontId="8" fillId="0" borderId="26" xfId="0" applyNumberFormat="1" applyFont="1" applyBorder="1" applyAlignment="1">
      <alignment horizontal="right" vertical="center" shrinkToFit="1"/>
    </xf>
    <xf numFmtId="0" fontId="15" fillId="0" borderId="38" xfId="0" quotePrefix="1" applyFont="1" applyBorder="1" applyAlignment="1">
      <alignment horizontal="left" vertical="center" shrinkToFit="1"/>
    </xf>
    <xf numFmtId="0" fontId="15" fillId="0" borderId="45" xfId="0" quotePrefix="1" applyFont="1" applyBorder="1" applyAlignment="1">
      <alignment horizontal="left" vertical="center" shrinkToFit="1"/>
    </xf>
    <xf numFmtId="49" fontId="15" fillId="0" borderId="35" xfId="0" applyNumberFormat="1" applyFont="1" applyBorder="1" applyAlignment="1">
      <alignment horizontal="left" vertical="center" shrinkToFit="1"/>
    </xf>
    <xf numFmtId="49" fontId="15" fillId="0" borderId="46" xfId="0" applyNumberFormat="1" applyFont="1" applyBorder="1" applyAlignment="1">
      <alignment horizontal="left" vertical="center" shrinkToFit="1"/>
    </xf>
    <xf numFmtId="0" fontId="15" fillId="0" borderId="46" xfId="0" applyFont="1" applyBorder="1" applyAlignment="1">
      <alignment horizontal="left" vertical="center" shrinkToFit="1"/>
    </xf>
    <xf numFmtId="0" fontId="15" fillId="0" borderId="138" xfId="0" applyFont="1" applyBorder="1" applyAlignment="1">
      <alignment horizontal="left" vertical="center" shrinkToFit="1"/>
    </xf>
    <xf numFmtId="0" fontId="11" fillId="0" borderId="46" xfId="0" applyFont="1" applyBorder="1" applyAlignment="1">
      <alignment horizontal="left" vertical="center" shrinkToFit="1"/>
    </xf>
    <xf numFmtId="0" fontId="3" fillId="0" borderId="11" xfId="0" applyFont="1" applyBorder="1" applyAlignment="1">
      <alignment horizontal="center" vertical="center"/>
    </xf>
    <xf numFmtId="0" fontId="7" fillId="0" borderId="28" xfId="0" quotePrefix="1" applyFont="1" applyBorder="1" applyAlignment="1">
      <alignment horizontal="right" vertical="center" shrinkToFit="1"/>
    </xf>
    <xf numFmtId="0" fontId="7" fillId="0" borderId="28" xfId="0" applyFont="1" applyBorder="1" applyAlignment="1">
      <alignment horizontal="right" vertical="center" shrinkToFit="1"/>
    </xf>
    <xf numFmtId="0" fontId="7" fillId="0" borderId="14"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14" xfId="0" applyFont="1" applyBorder="1" applyAlignment="1">
      <alignment vertical="center" shrinkToFit="1"/>
    </xf>
    <xf numFmtId="0" fontId="7" fillId="0" borderId="39" xfId="0" applyFont="1" applyBorder="1" applyAlignment="1">
      <alignment vertical="center" shrinkToFit="1"/>
    </xf>
    <xf numFmtId="0" fontId="7" fillId="0" borderId="41"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41" xfId="0" applyFont="1" applyBorder="1" applyAlignment="1">
      <alignment horizontal="left" vertical="center" indent="1" shrinkToFit="1"/>
    </xf>
    <xf numFmtId="0" fontId="7" fillId="0" borderId="12" xfId="0" applyFont="1" applyBorder="1" applyAlignment="1">
      <alignment horizontal="left" vertical="center" indent="1" shrinkToFit="1"/>
    </xf>
    <xf numFmtId="0" fontId="7" fillId="0" borderId="73" xfId="0" applyFont="1" applyBorder="1" applyAlignment="1">
      <alignment horizontal="left" vertical="center" indent="1" shrinkToFit="1"/>
    </xf>
    <xf numFmtId="0" fontId="7" fillId="0" borderId="32" xfId="0"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31" xfId="0" applyFont="1" applyBorder="1" applyAlignment="1">
      <alignment horizontal="left" vertical="center" indent="1" shrinkToFit="1"/>
    </xf>
    <xf numFmtId="0" fontId="7" fillId="0" borderId="73" xfId="0" applyFont="1" applyBorder="1" applyAlignment="1">
      <alignment vertical="center" shrinkToFit="1"/>
    </xf>
    <xf numFmtId="0" fontId="7" fillId="0" borderId="31" xfId="0" applyFont="1" applyBorder="1" applyAlignment="1">
      <alignment vertical="center" shrinkToFit="1"/>
    </xf>
    <xf numFmtId="0" fontId="22" fillId="0" borderId="0" xfId="0" applyFont="1" applyAlignment="1">
      <alignment horizontal="left" vertical="center" shrinkToFit="1"/>
    </xf>
    <xf numFmtId="0" fontId="37" fillId="0" borderId="46" xfId="0" applyFont="1" applyBorder="1" applyAlignment="1">
      <alignment horizontal="center" vertical="center"/>
    </xf>
    <xf numFmtId="0" fontId="37" fillId="0" borderId="37" xfId="0" applyFont="1" applyBorder="1" applyAlignment="1">
      <alignment horizontal="center" vertical="center"/>
    </xf>
    <xf numFmtId="0" fontId="28" fillId="0" borderId="27" xfId="0" applyFont="1" applyBorder="1" applyAlignment="1">
      <alignment horizontal="center" vertical="center"/>
    </xf>
    <xf numFmtId="0" fontId="28" fillId="0" borderId="47" xfId="0" applyFont="1" applyBorder="1" applyAlignment="1">
      <alignment horizontal="center" vertical="center"/>
    </xf>
    <xf numFmtId="0" fontId="28" fillId="0" borderId="30" xfId="0" applyFont="1" applyBorder="1" applyAlignment="1">
      <alignment horizontal="center" vertical="center"/>
    </xf>
    <xf numFmtId="0" fontId="38" fillId="0" borderId="27" xfId="0" applyFont="1" applyBorder="1" applyAlignment="1">
      <alignment horizontal="left" vertical="center"/>
    </xf>
    <xf numFmtId="0" fontId="38" fillId="0" borderId="47" xfId="0" applyFont="1" applyBorder="1" applyAlignment="1">
      <alignment horizontal="left" vertical="center"/>
    </xf>
    <xf numFmtId="0" fontId="38" fillId="0" borderId="30" xfId="0" applyFont="1" applyBorder="1" applyAlignment="1">
      <alignment horizontal="left" vertical="center"/>
    </xf>
    <xf numFmtId="0" fontId="28" fillId="0" borderId="142" xfId="0" applyFont="1" applyBorder="1" applyAlignment="1">
      <alignment horizontal="center" vertical="center"/>
    </xf>
    <xf numFmtId="0" fontId="28" fillId="0" borderId="143" xfId="0" applyFont="1" applyBorder="1" applyAlignment="1">
      <alignment horizontal="center" vertical="center"/>
    </xf>
    <xf numFmtId="0" fontId="28" fillId="0" borderId="62" xfId="0" applyFont="1" applyBorder="1" applyAlignment="1">
      <alignment horizontal="center" vertical="center"/>
    </xf>
    <xf numFmtId="0" fontId="24" fillId="0" borderId="29" xfId="0" applyFont="1" applyBorder="1" applyAlignment="1">
      <alignment horizontal="left" vertical="center" wrapText="1"/>
    </xf>
    <xf numFmtId="0" fontId="24" fillId="0" borderId="0" xfId="0" applyFont="1" applyAlignment="1">
      <alignment horizontal="left" vertical="center" wrapText="1"/>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1" xfId="0" applyFont="1" applyBorder="1" applyAlignment="1">
      <alignment horizontal="left" vertical="center" wrapText="1"/>
    </xf>
    <xf numFmtId="0" fontId="24" fillId="0" borderId="53" xfId="0" applyFont="1" applyBorder="1" applyAlignment="1">
      <alignment horizontal="left" vertical="center" wrapText="1"/>
    </xf>
    <xf numFmtId="0" fontId="24" fillId="0" borderId="12" xfId="0" applyFont="1" applyBorder="1" applyAlignment="1">
      <alignment horizontal="left" vertical="center"/>
    </xf>
    <xf numFmtId="0" fontId="7" fillId="0" borderId="0" xfId="0" applyFont="1" applyAlignment="1">
      <alignment horizontal="left" vertical="center" shrinkToFit="1"/>
    </xf>
    <xf numFmtId="0" fontId="7" fillId="0" borderId="0" xfId="0" quotePrefix="1" applyFont="1" applyAlignment="1">
      <alignment horizontal="left" vertical="center" shrinkToFit="1"/>
    </xf>
    <xf numFmtId="0" fontId="7" fillId="0" borderId="0" xfId="0" applyFont="1" applyAlignment="1">
      <alignment horizontal="right" vertical="center" shrinkToFit="1"/>
    </xf>
    <xf numFmtId="0" fontId="7" fillId="0" borderId="0" xfId="0" quotePrefix="1" applyFont="1" applyAlignment="1">
      <alignment horizontal="center" vertical="center" shrinkToFit="1"/>
    </xf>
  </cellXfs>
  <cellStyles count="2">
    <cellStyle name="標準" xfId="0" builtinId="0"/>
    <cellStyle name="標準 2" xfId="1" xr:uid="{00000000-0005-0000-0000-000001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22</xdr:col>
      <xdr:colOff>62836</xdr:colOff>
      <xdr:row>7</xdr:row>
      <xdr:rowOff>15944</xdr:rowOff>
    </xdr:to>
    <xdr:sp macro="" textlink="">
      <xdr:nvSpPr>
        <xdr:cNvPr id="2" name="テキスト ボックス 1">
          <a:extLst>
            <a:ext uri="{FF2B5EF4-FFF2-40B4-BE49-F238E27FC236}">
              <a16:creationId xmlns:a16="http://schemas.microsoft.com/office/drawing/2014/main" id="{13972AAB-8A8E-52F1-561E-4837A80124B8}"/>
            </a:ext>
          </a:extLst>
        </xdr:cNvPr>
        <xdr:cNvSpPr txBox="1"/>
      </xdr:nvSpPr>
      <xdr:spPr>
        <a:xfrm>
          <a:off x="5924550" y="596900"/>
          <a:ext cx="2505698" cy="10985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競技団体名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6</xdr:row>
      <xdr:rowOff>0</xdr:rowOff>
    </xdr:from>
    <xdr:to>
      <xdr:col>35</xdr:col>
      <xdr:colOff>320675</xdr:colOff>
      <xdr:row>27</xdr:row>
      <xdr:rowOff>3175</xdr:rowOff>
    </xdr:to>
    <xdr:pic>
      <xdr:nvPicPr>
        <xdr:cNvPr id="2" name="図 1">
          <a:extLst>
            <a:ext uri="{FF2B5EF4-FFF2-40B4-BE49-F238E27FC236}">
              <a16:creationId xmlns:a16="http://schemas.microsoft.com/office/drawing/2014/main" id="{20727B5F-A33B-40F2-B183-BEAB3584B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549400"/>
          <a:ext cx="487997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31750</xdr:colOff>
      <xdr:row>27</xdr:row>
      <xdr:rowOff>146050</xdr:rowOff>
    </xdr:from>
    <xdr:to>
      <xdr:col>35</xdr:col>
      <xdr:colOff>339296</xdr:colOff>
      <xdr:row>55</xdr:row>
      <xdr:rowOff>120650</xdr:rowOff>
    </xdr:to>
    <xdr:pic>
      <xdr:nvPicPr>
        <xdr:cNvPr id="3" name="図 2">
          <a:extLst>
            <a:ext uri="{FF2B5EF4-FFF2-40B4-BE49-F238E27FC236}">
              <a16:creationId xmlns:a16="http://schemas.microsoft.com/office/drawing/2014/main" id="{DA598E10-A38B-4693-B7E4-4E1C008585BB}"/>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870950" y="8597900"/>
          <a:ext cx="4866846" cy="6762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
  <sheetViews>
    <sheetView workbookViewId="0">
      <selection activeCell="B1" sqref="B1:B6"/>
    </sheetView>
  </sheetViews>
  <sheetFormatPr defaultRowHeight="13" x14ac:dyDescent="0.2"/>
  <sheetData>
    <row r="1" spans="1:2" x14ac:dyDescent="0.2">
      <c r="A1" t="s">
        <v>50</v>
      </c>
      <c r="B1" t="s">
        <v>275</v>
      </c>
    </row>
    <row r="2" spans="1:2" x14ac:dyDescent="0.2">
      <c r="A2" t="s">
        <v>208</v>
      </c>
      <c r="B2" t="s">
        <v>251</v>
      </c>
    </row>
    <row r="3" spans="1:2" x14ac:dyDescent="0.2">
      <c r="B3" t="s">
        <v>276</v>
      </c>
    </row>
    <row r="4" spans="1:2" x14ac:dyDescent="0.2">
      <c r="B4" t="s">
        <v>277</v>
      </c>
    </row>
    <row r="5" spans="1:2" x14ac:dyDescent="0.2">
      <c r="B5" t="s">
        <v>278</v>
      </c>
    </row>
    <row r="6" spans="1:2" x14ac:dyDescent="0.2">
      <c r="B6" t="s">
        <v>279</v>
      </c>
    </row>
  </sheetData>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A48"/>
  <sheetViews>
    <sheetView showZeros="0" view="pageBreakPreview" zoomScaleNormal="100" zoomScaleSheetLayoutView="100" workbookViewId="0">
      <selection activeCell="A7" sqref="A7"/>
    </sheetView>
  </sheetViews>
  <sheetFormatPr defaultColWidth="3.6328125" defaultRowHeight="18" customHeight="1" x14ac:dyDescent="0.2"/>
  <cols>
    <col min="1" max="16384" width="3.6328125" style="20"/>
  </cols>
  <sheetData>
    <row r="1" spans="1:27" ht="22.5" customHeight="1" x14ac:dyDescent="0.2">
      <c r="A1" s="249" t="str">
        <f>'NO2'!A1</f>
        <v>令和８年度　団体競技強化事業</v>
      </c>
      <c r="B1" s="387"/>
      <c r="C1" s="387"/>
      <c r="D1" s="387"/>
      <c r="E1" s="387"/>
      <c r="F1" s="387"/>
      <c r="G1" s="387"/>
      <c r="H1" s="387"/>
      <c r="I1" s="387"/>
      <c r="J1" s="387"/>
      <c r="K1" s="387"/>
      <c r="L1" s="388"/>
      <c r="M1" s="100"/>
      <c r="N1" s="100"/>
      <c r="O1" s="100"/>
      <c r="P1" s="100"/>
      <c r="Q1" s="100"/>
      <c r="R1" s="100"/>
      <c r="S1" s="980" t="s">
        <v>244</v>
      </c>
      <c r="T1" s="981"/>
      <c r="U1" s="981"/>
      <c r="V1" s="981"/>
      <c r="W1" s="981"/>
      <c r="X1" s="981"/>
      <c r="Z1" s="1" t="s">
        <v>121</v>
      </c>
    </row>
    <row r="2" spans="1:27" ht="14.25" customHeight="1" x14ac:dyDescent="0.2">
      <c r="A2" s="67"/>
      <c r="B2" s="67"/>
      <c r="C2" s="67"/>
      <c r="D2" s="67"/>
      <c r="E2" s="67"/>
      <c r="F2" s="171"/>
      <c r="G2" s="171"/>
      <c r="H2" s="171"/>
      <c r="I2" s="171"/>
      <c r="J2" s="171"/>
      <c r="K2" s="171"/>
      <c r="L2" s="171"/>
      <c r="M2" s="171"/>
      <c r="N2" s="171"/>
      <c r="O2" s="171"/>
      <c r="P2" s="96"/>
      <c r="Q2" s="96"/>
      <c r="R2" s="96"/>
      <c r="S2" s="96"/>
      <c r="T2" s="96"/>
      <c r="U2" s="96"/>
      <c r="V2" s="96"/>
      <c r="W2" s="96"/>
      <c r="X2" s="96"/>
      <c r="Z2" s="1" t="s">
        <v>120</v>
      </c>
    </row>
    <row r="3" spans="1:27" ht="22.5" customHeight="1" x14ac:dyDescent="0.2">
      <c r="A3" s="941" t="s">
        <v>147</v>
      </c>
      <c r="B3" s="942"/>
      <c r="C3" s="942"/>
      <c r="D3" s="942"/>
      <c r="E3" s="942"/>
      <c r="F3" s="942"/>
      <c r="G3" s="942"/>
      <c r="H3" s="942"/>
      <c r="I3" s="942"/>
      <c r="J3" s="942"/>
      <c r="K3" s="942"/>
      <c r="L3" s="942"/>
      <c r="M3" s="942"/>
      <c r="N3" s="942"/>
      <c r="O3" s="942"/>
      <c r="P3" s="942"/>
      <c r="Q3" s="942"/>
      <c r="R3" s="942"/>
      <c r="S3" s="942"/>
      <c r="T3" s="942"/>
      <c r="U3" s="942"/>
      <c r="V3" s="942"/>
      <c r="W3" s="942"/>
      <c r="X3" s="943"/>
    </row>
    <row r="4" spans="1:27" ht="7.5" customHeight="1" x14ac:dyDescent="0.2">
      <c r="A4" s="80"/>
      <c r="B4" s="80"/>
      <c r="C4" s="80"/>
      <c r="D4" s="80"/>
      <c r="E4" s="80"/>
      <c r="F4" s="80"/>
      <c r="G4" s="80"/>
      <c r="H4" s="80"/>
      <c r="I4" s="80"/>
      <c r="J4" s="80"/>
      <c r="K4" s="80"/>
      <c r="L4" s="80"/>
      <c r="M4" s="80"/>
      <c r="N4" s="80"/>
      <c r="O4" s="80"/>
      <c r="P4" s="80"/>
      <c r="Q4" s="80"/>
      <c r="R4" s="80"/>
      <c r="S4" s="80"/>
      <c r="T4" s="80"/>
      <c r="U4" s="80"/>
      <c r="V4" s="80"/>
      <c r="W4" s="80"/>
      <c r="X4" s="80"/>
    </row>
    <row r="5" spans="1:27" s="1" customFormat="1" ht="20.149999999999999" customHeight="1" x14ac:dyDescent="0.2">
      <c r="A5" s="57"/>
      <c r="B5" s="979" t="s">
        <v>90</v>
      </c>
      <c r="C5" s="979"/>
      <c r="D5" s="979"/>
      <c r="E5" s="979"/>
      <c r="F5" s="979"/>
      <c r="G5" s="979"/>
      <c r="H5" s="979"/>
      <c r="I5" s="979"/>
      <c r="J5" s="979"/>
      <c r="K5" s="979"/>
      <c r="L5" s="979"/>
      <c r="M5" s="979"/>
      <c r="N5" s="979"/>
      <c r="O5" s="979"/>
      <c r="P5" s="979"/>
      <c r="Q5" s="979"/>
      <c r="R5" s="979"/>
      <c r="S5" s="979"/>
      <c r="T5" s="979"/>
      <c r="U5" s="979"/>
      <c r="V5" s="979"/>
      <c r="W5" s="979"/>
      <c r="X5" s="56"/>
    </row>
    <row r="6" spans="1:27" s="1" customFormat="1" ht="8.15" customHeight="1" x14ac:dyDescent="0.2">
      <c r="A6" s="203"/>
      <c r="B6" s="5"/>
      <c r="C6" s="5"/>
      <c r="D6" s="5"/>
      <c r="E6" s="5"/>
      <c r="F6" s="5"/>
      <c r="G6" s="5"/>
      <c r="H6" s="5"/>
      <c r="I6" s="5"/>
      <c r="J6" s="5"/>
      <c r="K6" s="5"/>
      <c r="L6" s="5"/>
      <c r="M6" s="5"/>
      <c r="N6" s="5"/>
      <c r="O6" s="5"/>
      <c r="P6" s="5"/>
      <c r="Q6" s="5"/>
      <c r="R6" s="5"/>
      <c r="S6" s="5"/>
      <c r="T6" s="5"/>
      <c r="U6" s="5"/>
      <c r="V6" s="5"/>
      <c r="X6" s="53"/>
    </row>
    <row r="7" spans="1:27" s="1" customFormat="1" ht="20.149999999999999" customHeight="1" x14ac:dyDescent="0.2">
      <c r="A7" s="448" t="s">
        <v>50</v>
      </c>
      <c r="B7" s="221" t="s">
        <v>281</v>
      </c>
      <c r="D7" s="437"/>
      <c r="E7" s="438"/>
      <c r="F7" s="438"/>
      <c r="G7" s="438"/>
      <c r="H7" s="438"/>
      <c r="I7" s="435" t="s">
        <v>50</v>
      </c>
      <c r="J7" s="437" t="s">
        <v>11</v>
      </c>
      <c r="M7" s="437"/>
      <c r="N7" s="437"/>
      <c r="O7" s="435" t="s">
        <v>50</v>
      </c>
      <c r="P7" s="440" t="s">
        <v>280</v>
      </c>
      <c r="R7" s="437"/>
      <c r="S7" s="438"/>
      <c r="T7" s="438"/>
      <c r="U7" s="438"/>
      <c r="V7" s="438"/>
      <c r="W7" s="438"/>
      <c r="X7" s="441"/>
    </row>
    <row r="8" spans="1:27" s="1" customFormat="1" ht="8.15" customHeight="1" x14ac:dyDescent="0.2">
      <c r="A8" s="436"/>
      <c r="B8" s="437"/>
      <c r="D8" s="437"/>
      <c r="E8" s="437"/>
      <c r="F8" s="437"/>
      <c r="G8" s="437"/>
      <c r="H8" s="437"/>
      <c r="I8" s="437"/>
      <c r="J8" s="437"/>
      <c r="L8" s="437"/>
      <c r="M8" s="437"/>
      <c r="N8" s="439"/>
      <c r="O8" s="439"/>
      <c r="P8" s="437"/>
      <c r="Q8" s="439"/>
      <c r="R8" s="439"/>
      <c r="S8" s="439"/>
      <c r="T8" s="437"/>
      <c r="U8" s="437"/>
      <c r="V8" s="437"/>
      <c r="W8" s="437"/>
      <c r="X8" s="442"/>
    </row>
    <row r="9" spans="1:27" s="1" customFormat="1" ht="20.149999999999999" customHeight="1" x14ac:dyDescent="0.2">
      <c r="A9" s="448" t="s">
        <v>50</v>
      </c>
      <c r="B9" s="437" t="s">
        <v>216</v>
      </c>
      <c r="D9" s="437"/>
      <c r="E9" s="438"/>
      <c r="F9" s="438"/>
      <c r="G9" s="438"/>
      <c r="H9" s="438"/>
      <c r="I9" s="435" t="s">
        <v>50</v>
      </c>
      <c r="J9" s="437" t="s">
        <v>271</v>
      </c>
      <c r="L9" s="437"/>
      <c r="M9" s="439"/>
      <c r="N9" s="437"/>
      <c r="O9" s="437"/>
      <c r="P9" s="437"/>
      <c r="Q9" s="439"/>
      <c r="R9" s="958"/>
      <c r="S9" s="958"/>
      <c r="T9" s="958"/>
      <c r="U9" s="958"/>
      <c r="V9" s="958"/>
      <c r="W9" s="958"/>
      <c r="X9" s="959"/>
    </row>
    <row r="10" spans="1:27" s="1" customFormat="1" ht="7.5" customHeight="1" x14ac:dyDescent="0.2">
      <c r="A10" s="443"/>
      <c r="B10" s="444"/>
      <c r="C10" s="444"/>
      <c r="D10" s="444"/>
      <c r="E10" s="444"/>
      <c r="F10" s="444"/>
      <c r="G10" s="444"/>
      <c r="H10" s="444"/>
      <c r="I10" s="445"/>
      <c r="J10" s="444"/>
      <c r="K10" s="444"/>
      <c r="L10" s="444"/>
      <c r="M10" s="444"/>
      <c r="N10" s="444"/>
      <c r="O10" s="444"/>
      <c r="P10" s="444"/>
      <c r="Q10" s="445"/>
      <c r="R10" s="446"/>
      <c r="S10" s="446"/>
      <c r="T10" s="446"/>
      <c r="U10" s="446"/>
      <c r="V10" s="446"/>
      <c r="W10" s="446"/>
      <c r="X10" s="447"/>
    </row>
    <row r="11" spans="1:27" s="1" customFormat="1" ht="8.15" customHeight="1" x14ac:dyDescent="0.2">
      <c r="B11" s="5"/>
      <c r="K11" s="5"/>
      <c r="W11" s="5"/>
    </row>
    <row r="12" spans="1:27" ht="18" customHeight="1" x14ac:dyDescent="0.2">
      <c r="A12" s="170"/>
      <c r="B12" s="49"/>
      <c r="C12" s="103"/>
      <c r="D12" s="103"/>
      <c r="E12" s="103"/>
      <c r="F12" s="103"/>
      <c r="G12" s="103"/>
      <c r="H12" s="103"/>
      <c r="I12" s="103"/>
      <c r="J12" s="103"/>
      <c r="K12" s="103"/>
      <c r="L12" s="103"/>
      <c r="M12" s="103"/>
      <c r="N12" s="103"/>
      <c r="O12" s="103"/>
      <c r="P12" s="21"/>
      <c r="Q12" s="21"/>
      <c r="R12" s="21"/>
      <c r="S12" s="21"/>
      <c r="T12" s="21"/>
      <c r="U12" s="21"/>
      <c r="V12" s="21"/>
      <c r="W12" s="21"/>
      <c r="X12" s="152"/>
    </row>
    <row r="13" spans="1:27" ht="12" customHeight="1" x14ac:dyDescent="0.2">
      <c r="A13" s="167"/>
      <c r="B13" s="169"/>
      <c r="C13" s="167"/>
      <c r="D13" s="167"/>
      <c r="E13" s="167"/>
      <c r="F13" s="167"/>
      <c r="G13" s="167"/>
      <c r="H13" s="167"/>
      <c r="I13" s="168"/>
      <c r="J13" s="167"/>
      <c r="K13" s="167"/>
      <c r="L13" s="168"/>
      <c r="M13" s="167"/>
      <c r="N13" s="167"/>
      <c r="O13" s="167"/>
      <c r="P13" s="22"/>
      <c r="Q13" s="166"/>
      <c r="R13" s="22"/>
      <c r="S13" s="22"/>
      <c r="T13" s="22"/>
      <c r="U13" s="22"/>
      <c r="V13" s="22"/>
      <c r="W13" s="22"/>
      <c r="X13" s="22"/>
    </row>
    <row r="14" spans="1:27" ht="18" customHeight="1" x14ac:dyDescent="0.2">
      <c r="A14" s="986" t="s">
        <v>119</v>
      </c>
      <c r="B14" s="951"/>
      <c r="C14" s="987"/>
      <c r="D14" s="986"/>
      <c r="E14" s="944"/>
      <c r="F14" s="951" t="s">
        <v>55</v>
      </c>
      <c r="G14" s="944"/>
      <c r="H14" s="951" t="s">
        <v>56</v>
      </c>
      <c r="I14" s="953" t="s">
        <v>118</v>
      </c>
      <c r="J14" s="951" t="str">
        <f>IF(E14="","",VLOOKUP(WEEKDAY(IF(E14&gt;3,DATE(2024,E14,G14),DATE(2025,E14,G14))),$Z$14:$AA$20,2))</f>
        <v/>
      </c>
      <c r="K14" s="951" t="s">
        <v>117</v>
      </c>
      <c r="L14" s="953" t="s">
        <v>88</v>
      </c>
      <c r="M14" s="944"/>
      <c r="N14" s="951" t="s">
        <v>55</v>
      </c>
      <c r="O14" s="944"/>
      <c r="P14" s="951" t="s">
        <v>56</v>
      </c>
      <c r="Q14" s="953" t="s">
        <v>118</v>
      </c>
      <c r="R14" s="951" t="str">
        <f>IF(M14="","",VLOOKUP(WEEKDAY(IF(M14&gt;3,DATE(2024,M14,O14),DATE(2025,M14,O14))),$Z$14:$AA$20,2))</f>
        <v/>
      </c>
      <c r="S14" s="951" t="s">
        <v>117</v>
      </c>
      <c r="T14" s="944"/>
      <c r="U14" s="951" t="s">
        <v>94</v>
      </c>
      <c r="V14" s="944"/>
      <c r="W14" s="951" t="s">
        <v>56</v>
      </c>
      <c r="X14" s="996"/>
      <c r="Z14" s="20">
        <v>1</v>
      </c>
      <c r="AA14" s="20" t="s">
        <v>116</v>
      </c>
    </row>
    <row r="15" spans="1:27" ht="18" customHeight="1" x14ac:dyDescent="0.2">
      <c r="A15" s="988"/>
      <c r="B15" s="952"/>
      <c r="C15" s="989"/>
      <c r="D15" s="988"/>
      <c r="E15" s="945"/>
      <c r="F15" s="952"/>
      <c r="G15" s="945"/>
      <c r="H15" s="952"/>
      <c r="I15" s="954"/>
      <c r="J15" s="952" t="str">
        <f>IF(E15="","",VLOOKUP(WEEKDAY(IF(E15&gt;3,DATE(2006,E15,G15),DATE(2007,E15,G15))),$AC$17:$AD$23,2))</f>
        <v/>
      </c>
      <c r="K15" s="952"/>
      <c r="L15" s="954"/>
      <c r="M15" s="945"/>
      <c r="N15" s="952"/>
      <c r="O15" s="945"/>
      <c r="P15" s="952"/>
      <c r="Q15" s="954"/>
      <c r="R15" s="952" t="str">
        <f>IF(M15="","",VLOOKUP(WEEKDAY(IF(M15&gt;3,DATE(2006,M15,O15),DATE(2007,M15,O15))),$AC$17:$AD$23,2))</f>
        <v/>
      </c>
      <c r="S15" s="952"/>
      <c r="T15" s="945"/>
      <c r="U15" s="952"/>
      <c r="V15" s="945"/>
      <c r="W15" s="952"/>
      <c r="X15" s="997"/>
      <c r="Z15" s="20">
        <v>2</v>
      </c>
      <c r="AA15" s="20" t="s">
        <v>115</v>
      </c>
    </row>
    <row r="16" spans="1:27" ht="18" customHeight="1" x14ac:dyDescent="0.2">
      <c r="A16" s="986" t="s">
        <v>114</v>
      </c>
      <c r="B16" s="951"/>
      <c r="C16" s="987"/>
      <c r="D16" s="990"/>
      <c r="E16" s="991"/>
      <c r="F16" s="991"/>
      <c r="G16" s="991"/>
      <c r="H16" s="991"/>
      <c r="I16" s="991"/>
      <c r="J16" s="992"/>
      <c r="K16" s="982" t="s">
        <v>113</v>
      </c>
      <c r="L16" s="982"/>
      <c r="M16" s="982"/>
      <c r="N16" s="982"/>
      <c r="O16" s="982"/>
      <c r="P16" s="984"/>
      <c r="Q16" s="984"/>
      <c r="R16" s="984"/>
      <c r="S16" s="984"/>
      <c r="T16" s="984"/>
      <c r="U16" s="984"/>
      <c r="V16" s="984"/>
      <c r="W16" s="984"/>
      <c r="X16" s="984"/>
      <c r="Z16" s="20">
        <v>3</v>
      </c>
      <c r="AA16" s="20" t="s">
        <v>112</v>
      </c>
    </row>
    <row r="17" spans="1:27" ht="18" customHeight="1" x14ac:dyDescent="0.2">
      <c r="A17" s="988"/>
      <c r="B17" s="952"/>
      <c r="C17" s="989"/>
      <c r="D17" s="993"/>
      <c r="E17" s="994"/>
      <c r="F17" s="994"/>
      <c r="G17" s="994"/>
      <c r="H17" s="994"/>
      <c r="I17" s="994"/>
      <c r="J17" s="995"/>
      <c r="K17" s="983"/>
      <c r="L17" s="983"/>
      <c r="M17" s="983"/>
      <c r="N17" s="983"/>
      <c r="O17" s="983"/>
      <c r="P17" s="985"/>
      <c r="Q17" s="985"/>
      <c r="R17" s="985"/>
      <c r="S17" s="985"/>
      <c r="T17" s="985"/>
      <c r="U17" s="985"/>
      <c r="V17" s="985"/>
      <c r="W17" s="985"/>
      <c r="X17" s="985"/>
      <c r="Z17" s="20">
        <v>4</v>
      </c>
      <c r="AA17" s="20" t="s">
        <v>111</v>
      </c>
    </row>
    <row r="18" spans="1:27" ht="14.25" customHeight="1" thickBot="1" x14ac:dyDescent="0.25">
      <c r="A18" s="165"/>
      <c r="B18" s="164"/>
      <c r="C18" s="164"/>
      <c r="D18" s="164"/>
      <c r="E18" s="164"/>
      <c r="F18" s="163"/>
      <c r="G18" s="163"/>
      <c r="H18" s="163"/>
      <c r="I18" s="163"/>
      <c r="J18" s="163"/>
      <c r="K18" s="163"/>
      <c r="L18" s="163"/>
      <c r="M18" s="163"/>
      <c r="N18" s="163"/>
      <c r="O18" s="163"/>
      <c r="P18" s="162"/>
      <c r="Q18" s="162"/>
      <c r="R18" s="162"/>
      <c r="S18" s="162"/>
      <c r="T18" s="162"/>
      <c r="U18" s="162"/>
      <c r="V18" s="162"/>
      <c r="W18" s="162"/>
      <c r="X18" s="162"/>
      <c r="Z18" s="20">
        <v>5</v>
      </c>
      <c r="AA18" s="20" t="s">
        <v>110</v>
      </c>
    </row>
    <row r="19" spans="1:27" ht="18" customHeight="1" thickBot="1" x14ac:dyDescent="0.25">
      <c r="A19" s="159"/>
      <c r="B19" s="869" t="s">
        <v>109</v>
      </c>
      <c r="C19" s="869"/>
      <c r="D19" s="869"/>
      <c r="E19" s="869"/>
      <c r="F19" s="970">
        <f>SUM(R29,R32,R35,R38,R41,R44,)</f>
        <v>0</v>
      </c>
      <c r="G19" s="970"/>
      <c r="H19" s="970"/>
      <c r="I19" s="970"/>
      <c r="J19" s="970"/>
      <c r="K19" s="970"/>
      <c r="L19" s="970"/>
      <c r="M19" s="970"/>
      <c r="N19" s="970"/>
      <c r="O19" s="161"/>
      <c r="P19" s="965" t="s">
        <v>91</v>
      </c>
      <c r="Q19" s="967"/>
      <c r="R19" s="96"/>
      <c r="S19" s="96"/>
      <c r="T19" s="96"/>
      <c r="U19" s="96"/>
      <c r="V19" s="96"/>
      <c r="W19" s="96"/>
      <c r="X19" s="96"/>
      <c r="Z19" s="20">
        <v>6</v>
      </c>
      <c r="AA19" s="20" t="s">
        <v>108</v>
      </c>
    </row>
    <row r="20" spans="1:27" ht="18" customHeight="1" thickBot="1" x14ac:dyDescent="0.25">
      <c r="A20" s="160"/>
      <c r="B20" s="869"/>
      <c r="C20" s="869"/>
      <c r="D20" s="869"/>
      <c r="E20" s="869"/>
      <c r="F20" s="971"/>
      <c r="G20" s="971"/>
      <c r="H20" s="971"/>
      <c r="I20" s="971"/>
      <c r="J20" s="971"/>
      <c r="K20" s="971"/>
      <c r="L20" s="971"/>
      <c r="M20" s="971"/>
      <c r="N20" s="971"/>
      <c r="O20" s="158"/>
      <c r="P20" s="966"/>
      <c r="Q20" s="967"/>
      <c r="R20" s="96"/>
      <c r="S20" s="96"/>
      <c r="T20" s="96"/>
      <c r="U20" s="96"/>
      <c r="V20" s="96"/>
      <c r="W20" s="96"/>
      <c r="X20" s="96"/>
      <c r="Z20" s="20">
        <v>7</v>
      </c>
      <c r="AA20" s="20" t="s">
        <v>107</v>
      </c>
    </row>
    <row r="21" spans="1:27" ht="13.5" customHeight="1" x14ac:dyDescent="0.2">
      <c r="A21" s="157"/>
      <c r="B21" s="156"/>
      <c r="C21" s="156"/>
      <c r="D21" s="156"/>
      <c r="E21" s="156"/>
      <c r="F21" s="155"/>
      <c r="G21" s="155"/>
      <c r="H21" s="155"/>
      <c r="I21" s="155"/>
      <c r="J21" s="155"/>
      <c r="K21" s="155"/>
      <c r="L21" s="154"/>
      <c r="M21" s="154"/>
      <c r="N21" s="154"/>
      <c r="O21" s="154"/>
      <c r="P21" s="153"/>
      <c r="Q21" s="152"/>
      <c r="R21" s="152"/>
      <c r="S21" s="152"/>
      <c r="T21" s="152"/>
      <c r="U21" s="152"/>
      <c r="V21" s="152"/>
      <c r="W21" s="152"/>
      <c r="X21" s="152"/>
    </row>
    <row r="22" spans="1:27" ht="18" customHeight="1" x14ac:dyDescent="0.2">
      <c r="A22" s="151"/>
      <c r="B22" s="955" t="s">
        <v>106</v>
      </c>
      <c r="C22" s="956"/>
      <c r="D22" s="956"/>
      <c r="E22" s="956"/>
      <c r="F22" s="956"/>
      <c r="G22" s="957"/>
      <c r="H22" s="112"/>
      <c r="I22" s="112"/>
      <c r="J22" s="111"/>
      <c r="K22" s="92"/>
      <c r="L22" s="112"/>
      <c r="M22" s="92"/>
      <c r="N22" s="92"/>
      <c r="O22" s="150"/>
      <c r="P22" s="92"/>
      <c r="Q22" s="92"/>
      <c r="R22" s="92"/>
      <c r="S22" s="92"/>
      <c r="T22" s="92"/>
      <c r="U22" s="92"/>
      <c r="V22" s="92"/>
      <c r="W22" s="92"/>
      <c r="X22" s="92"/>
    </row>
    <row r="23" spans="1:27" ht="10.5" customHeight="1" x14ac:dyDescent="0.2">
      <c r="A23" s="140"/>
      <c r="B23" s="149"/>
      <c r="C23" s="148"/>
      <c r="D23" s="148"/>
      <c r="E23" s="148"/>
      <c r="F23" s="145"/>
      <c r="G23" s="145"/>
      <c r="H23" s="148"/>
      <c r="I23" s="148"/>
      <c r="J23" s="147"/>
      <c r="K23" s="145"/>
      <c r="L23" s="147"/>
      <c r="M23" s="145"/>
      <c r="N23" s="145"/>
      <c r="O23" s="146"/>
      <c r="P23" s="145"/>
      <c r="Q23" s="145"/>
      <c r="R23" s="145"/>
      <c r="S23" s="145"/>
      <c r="T23" s="145"/>
      <c r="U23" s="145"/>
      <c r="V23" s="145"/>
      <c r="W23" s="144"/>
      <c r="X23" s="136"/>
    </row>
    <row r="24" spans="1:27" ht="16.5" customHeight="1" x14ac:dyDescent="0.2">
      <c r="A24" s="143"/>
      <c r="B24" s="949" t="s">
        <v>105</v>
      </c>
      <c r="C24" s="950"/>
      <c r="D24" s="142"/>
      <c r="E24" s="960" t="s">
        <v>104</v>
      </c>
      <c r="F24" s="961"/>
      <c r="G24" s="961"/>
      <c r="H24" s="961"/>
      <c r="I24" s="961"/>
      <c r="J24" s="962"/>
      <c r="K24" s="141" t="s">
        <v>95</v>
      </c>
      <c r="L24" s="972" t="s">
        <v>103</v>
      </c>
      <c r="M24" s="973"/>
      <c r="N24" s="973"/>
      <c r="O24" s="973"/>
      <c r="P24" s="973"/>
      <c r="Q24" s="973"/>
      <c r="R24" s="968" t="s">
        <v>102</v>
      </c>
      <c r="S24" s="968"/>
      <c r="T24" s="968"/>
      <c r="U24" s="968"/>
      <c r="V24" s="968"/>
      <c r="W24" s="969"/>
      <c r="X24" s="136"/>
    </row>
    <row r="25" spans="1:27" ht="18" customHeight="1" x14ac:dyDescent="0.2">
      <c r="A25" s="140"/>
      <c r="B25" s="139"/>
      <c r="C25" s="138"/>
      <c r="D25" s="138"/>
      <c r="E25" s="946" t="s">
        <v>101</v>
      </c>
      <c r="F25" s="947"/>
      <c r="G25" s="947"/>
      <c r="H25" s="947"/>
      <c r="I25" s="947"/>
      <c r="J25" s="948"/>
      <c r="K25" s="137"/>
      <c r="L25" s="974" t="s">
        <v>100</v>
      </c>
      <c r="M25" s="975"/>
      <c r="N25" s="975"/>
      <c r="O25" s="975"/>
      <c r="P25" s="975"/>
      <c r="Q25" s="975"/>
      <c r="R25" s="976" t="s">
        <v>99</v>
      </c>
      <c r="S25" s="976"/>
      <c r="T25" s="976"/>
      <c r="U25" s="976"/>
      <c r="V25" s="976"/>
      <c r="W25" s="977"/>
      <c r="X25" s="136"/>
    </row>
    <row r="26" spans="1:27" ht="18" customHeight="1" x14ac:dyDescent="0.2">
      <c r="A26" s="90"/>
      <c r="B26" s="135"/>
      <c r="C26" s="134"/>
      <c r="D26" s="134"/>
      <c r="E26" s="133"/>
      <c r="F26" s="132"/>
      <c r="G26" s="132"/>
      <c r="H26" s="132"/>
      <c r="I26" s="132"/>
      <c r="J26" s="131"/>
      <c r="K26" s="130"/>
      <c r="L26" s="129"/>
      <c r="M26" s="128"/>
      <c r="N26" s="128"/>
      <c r="O26" s="128"/>
      <c r="P26" s="128"/>
      <c r="Q26" s="128"/>
      <c r="R26" s="127"/>
      <c r="S26" s="127"/>
      <c r="T26" s="127"/>
      <c r="U26" s="127"/>
      <c r="V26" s="127"/>
      <c r="W26" s="126"/>
      <c r="X26" s="114"/>
    </row>
    <row r="27" spans="1:27" ht="9" customHeight="1" x14ac:dyDescent="0.2">
      <c r="A27" s="90"/>
      <c r="B27" s="125"/>
      <c r="C27" s="124"/>
      <c r="D27" s="124"/>
      <c r="E27" s="123"/>
      <c r="F27" s="122"/>
      <c r="G27" s="122"/>
      <c r="H27" s="122"/>
      <c r="I27" s="122"/>
      <c r="J27" s="121"/>
      <c r="K27" s="120"/>
      <c r="L27" s="119"/>
      <c r="M27" s="118"/>
      <c r="N27" s="118"/>
      <c r="O27" s="118"/>
      <c r="P27" s="117"/>
      <c r="Q27" s="116"/>
      <c r="R27" s="115"/>
      <c r="S27" s="115"/>
      <c r="T27" s="115"/>
      <c r="U27" s="115"/>
      <c r="V27" s="115"/>
      <c r="W27" s="115"/>
      <c r="X27" s="114"/>
    </row>
    <row r="28" spans="1:27" ht="16.5" customHeight="1" x14ac:dyDescent="0.2">
      <c r="A28" s="113"/>
      <c r="B28" s="112"/>
      <c r="C28" s="112"/>
      <c r="D28" s="112"/>
      <c r="E28" s="112"/>
      <c r="F28" s="92"/>
      <c r="G28" s="92"/>
      <c r="H28" s="112"/>
      <c r="I28" s="112"/>
      <c r="J28" s="111"/>
      <c r="K28" s="92"/>
      <c r="L28" s="111"/>
      <c r="M28" s="92"/>
      <c r="N28" s="92"/>
      <c r="O28" s="92"/>
      <c r="P28" s="92"/>
      <c r="Q28" s="92"/>
      <c r="R28" s="92"/>
      <c r="S28" s="92"/>
      <c r="T28" s="92"/>
      <c r="U28" s="92"/>
      <c r="V28" s="92"/>
      <c r="W28" s="92"/>
      <c r="X28" s="105"/>
    </row>
    <row r="29" spans="1:27" ht="18" customHeight="1" x14ac:dyDescent="0.2">
      <c r="B29" s="99">
        <v>1</v>
      </c>
      <c r="C29" s="98"/>
      <c r="D29" s="88" t="s">
        <v>95</v>
      </c>
      <c r="E29" s="963"/>
      <c r="F29" s="964"/>
      <c r="G29" s="964"/>
      <c r="H29" s="964"/>
      <c r="I29" s="87" t="s">
        <v>91</v>
      </c>
      <c r="J29" s="87" t="s">
        <v>93</v>
      </c>
      <c r="K29" s="963"/>
      <c r="L29" s="964"/>
      <c r="M29" s="86" t="s">
        <v>94</v>
      </c>
      <c r="N29" s="85" t="s">
        <v>93</v>
      </c>
      <c r="O29" s="84"/>
      <c r="P29" s="86" t="s">
        <v>6</v>
      </c>
      <c r="Q29" s="85" t="s">
        <v>92</v>
      </c>
      <c r="R29" s="963">
        <f>+E29*K29*O29</f>
        <v>0</v>
      </c>
      <c r="S29" s="963"/>
      <c r="T29" s="963"/>
      <c r="U29" s="963"/>
      <c r="V29" s="963"/>
      <c r="W29" s="97" t="s">
        <v>91</v>
      </c>
      <c r="X29" s="96"/>
    </row>
    <row r="30" spans="1:27" ht="16.5" customHeight="1" x14ac:dyDescent="0.2">
      <c r="B30" s="95"/>
      <c r="C30" s="93"/>
      <c r="D30" s="93"/>
      <c r="E30" s="93"/>
      <c r="F30" s="93"/>
      <c r="G30" s="93"/>
      <c r="H30" s="93"/>
      <c r="I30" s="93"/>
      <c r="J30" s="93"/>
      <c r="K30" s="94"/>
      <c r="L30" s="93"/>
      <c r="M30" s="94"/>
      <c r="N30" s="93"/>
      <c r="O30" s="93"/>
      <c r="P30" s="93"/>
      <c r="Q30" s="93"/>
      <c r="R30" s="92"/>
      <c r="S30" s="92"/>
      <c r="T30" s="92"/>
      <c r="U30" s="92"/>
      <c r="V30" s="92"/>
      <c r="W30" s="91"/>
      <c r="X30" s="91"/>
    </row>
    <row r="31" spans="1:27" ht="16.5" customHeight="1" x14ac:dyDescent="0.2">
      <c r="B31" s="110"/>
      <c r="C31" s="105"/>
      <c r="D31" s="109"/>
      <c r="E31" s="105"/>
      <c r="F31" s="109"/>
      <c r="G31" s="105"/>
      <c r="H31" s="108"/>
      <c r="I31" s="108"/>
      <c r="J31" s="108"/>
      <c r="K31" s="108"/>
      <c r="L31" s="105"/>
      <c r="M31" s="106"/>
      <c r="N31" s="105"/>
      <c r="O31" s="105"/>
      <c r="P31" s="105"/>
      <c r="Q31" s="107"/>
      <c r="R31" s="106"/>
      <c r="S31" s="105"/>
      <c r="T31" s="105"/>
      <c r="U31" s="105"/>
      <c r="V31" s="107"/>
      <c r="W31" s="106"/>
      <c r="X31" s="105"/>
    </row>
    <row r="32" spans="1:27" ht="18" customHeight="1" x14ac:dyDescent="0.2">
      <c r="B32" s="99">
        <v>2</v>
      </c>
      <c r="C32" s="98"/>
      <c r="D32" s="88" t="s">
        <v>95</v>
      </c>
      <c r="E32" s="963"/>
      <c r="F32" s="964"/>
      <c r="G32" s="964"/>
      <c r="H32" s="964"/>
      <c r="I32" s="87" t="s">
        <v>91</v>
      </c>
      <c r="J32" s="87" t="s">
        <v>93</v>
      </c>
      <c r="K32" s="963"/>
      <c r="L32" s="964"/>
      <c r="M32" s="86" t="s">
        <v>94</v>
      </c>
      <c r="N32" s="85" t="s">
        <v>93</v>
      </c>
      <c r="O32" s="84"/>
      <c r="P32" s="86" t="s">
        <v>6</v>
      </c>
      <c r="Q32" s="85" t="s">
        <v>92</v>
      </c>
      <c r="R32" s="963">
        <f>+E32*K32*O32</f>
        <v>0</v>
      </c>
      <c r="S32" s="963"/>
      <c r="T32" s="963"/>
      <c r="U32" s="963"/>
      <c r="V32" s="963"/>
      <c r="W32" s="97" t="s">
        <v>91</v>
      </c>
      <c r="X32" s="96"/>
    </row>
    <row r="33" spans="1:24" ht="17.25" customHeight="1" x14ac:dyDescent="0.2">
      <c r="B33" s="95"/>
      <c r="C33" s="93"/>
      <c r="D33" s="93"/>
      <c r="E33" s="93"/>
      <c r="F33" s="93"/>
      <c r="G33" s="93"/>
      <c r="H33" s="93"/>
      <c r="I33" s="93"/>
      <c r="J33" s="93"/>
      <c r="K33" s="94"/>
      <c r="L33" s="93"/>
      <c r="M33" s="94"/>
      <c r="N33" s="93"/>
      <c r="O33" s="93"/>
      <c r="P33" s="93"/>
      <c r="Q33" s="93"/>
      <c r="R33" s="92"/>
      <c r="S33" s="92"/>
      <c r="T33" s="92"/>
      <c r="U33" s="92"/>
      <c r="V33" s="92"/>
      <c r="W33" s="91"/>
      <c r="X33" s="91"/>
    </row>
    <row r="34" spans="1:24" ht="17.25" customHeight="1" x14ac:dyDescent="0.2">
      <c r="B34" s="110"/>
      <c r="C34" s="105"/>
      <c r="D34" s="109"/>
      <c r="E34" s="105"/>
      <c r="F34" s="109"/>
      <c r="G34" s="105"/>
      <c r="H34" s="108"/>
      <c r="I34" s="108"/>
      <c r="J34" s="108"/>
      <c r="K34" s="108"/>
      <c r="L34" s="105"/>
      <c r="M34" s="106"/>
      <c r="N34" s="105"/>
      <c r="O34" s="105"/>
      <c r="P34" s="105"/>
      <c r="Q34" s="107"/>
      <c r="R34" s="106"/>
      <c r="S34" s="105"/>
      <c r="T34" s="105"/>
      <c r="U34" s="105"/>
      <c r="V34" s="107"/>
      <c r="W34" s="106"/>
      <c r="X34" s="105"/>
    </row>
    <row r="35" spans="1:24" ht="18" customHeight="1" x14ac:dyDescent="0.2">
      <c r="B35" s="99">
        <v>3</v>
      </c>
      <c r="C35" s="98"/>
      <c r="D35" s="88" t="s">
        <v>95</v>
      </c>
      <c r="E35" s="963"/>
      <c r="F35" s="964"/>
      <c r="G35" s="964"/>
      <c r="H35" s="964"/>
      <c r="I35" s="87" t="s">
        <v>91</v>
      </c>
      <c r="J35" s="87" t="s">
        <v>93</v>
      </c>
      <c r="K35" s="963"/>
      <c r="L35" s="964"/>
      <c r="M35" s="86" t="s">
        <v>94</v>
      </c>
      <c r="N35" s="85" t="s">
        <v>93</v>
      </c>
      <c r="O35" s="84"/>
      <c r="P35" s="86" t="s">
        <v>6</v>
      </c>
      <c r="Q35" s="85" t="s">
        <v>92</v>
      </c>
      <c r="R35" s="963">
        <f>+E35*K35*O35</f>
        <v>0</v>
      </c>
      <c r="S35" s="963"/>
      <c r="T35" s="963"/>
      <c r="U35" s="963"/>
      <c r="V35" s="963"/>
      <c r="W35" s="97" t="s">
        <v>91</v>
      </c>
      <c r="X35" s="96"/>
    </row>
    <row r="36" spans="1:24" ht="16.5" customHeight="1" x14ac:dyDescent="0.2">
      <c r="B36" s="95"/>
      <c r="C36" s="93"/>
      <c r="D36" s="93"/>
      <c r="E36" s="93"/>
      <c r="F36" s="93"/>
      <c r="G36" s="93"/>
      <c r="H36" s="93"/>
      <c r="I36" s="93"/>
      <c r="J36" s="93"/>
      <c r="K36" s="94"/>
      <c r="L36" s="93"/>
      <c r="M36" s="94"/>
      <c r="N36" s="93"/>
      <c r="O36" s="93"/>
      <c r="P36" s="93"/>
      <c r="Q36" s="93"/>
      <c r="R36" s="92"/>
      <c r="S36" s="92"/>
      <c r="T36" s="92"/>
      <c r="U36" s="92"/>
      <c r="V36" s="92"/>
      <c r="W36" s="91"/>
      <c r="X36" s="91"/>
    </row>
    <row r="37" spans="1:24" ht="16.5" customHeight="1" x14ac:dyDescent="0.2">
      <c r="B37" s="95"/>
      <c r="C37" s="93"/>
      <c r="D37" s="93"/>
      <c r="E37" s="93"/>
      <c r="F37" s="93"/>
      <c r="G37" s="93"/>
      <c r="H37" s="93"/>
      <c r="I37" s="93"/>
      <c r="J37" s="93"/>
      <c r="K37" s="94"/>
      <c r="L37" s="93"/>
      <c r="M37" s="94"/>
      <c r="N37" s="93"/>
      <c r="O37" s="93"/>
      <c r="P37" s="93"/>
      <c r="Q37" s="93"/>
      <c r="R37" s="92"/>
      <c r="S37" s="92"/>
      <c r="T37" s="92"/>
      <c r="U37" s="92"/>
      <c r="V37" s="92"/>
      <c r="W37" s="91"/>
      <c r="X37" s="91"/>
    </row>
    <row r="38" spans="1:24" ht="18" customHeight="1" x14ac:dyDescent="0.2">
      <c r="B38" s="99">
        <v>4</v>
      </c>
      <c r="C38" s="98"/>
      <c r="D38" s="88" t="s">
        <v>95</v>
      </c>
      <c r="E38" s="963"/>
      <c r="F38" s="964"/>
      <c r="G38" s="964"/>
      <c r="H38" s="964"/>
      <c r="I38" s="87" t="s">
        <v>91</v>
      </c>
      <c r="J38" s="87" t="s">
        <v>93</v>
      </c>
      <c r="K38" s="963"/>
      <c r="L38" s="964"/>
      <c r="M38" s="86" t="s">
        <v>94</v>
      </c>
      <c r="N38" s="85" t="s">
        <v>93</v>
      </c>
      <c r="O38" s="84"/>
      <c r="P38" s="86" t="s">
        <v>6</v>
      </c>
      <c r="Q38" s="85" t="s">
        <v>92</v>
      </c>
      <c r="R38" s="963">
        <f>+E38*K38*O38</f>
        <v>0</v>
      </c>
      <c r="S38" s="963"/>
      <c r="T38" s="963"/>
      <c r="U38" s="963"/>
      <c r="V38" s="963"/>
      <c r="W38" s="97" t="s">
        <v>91</v>
      </c>
      <c r="X38" s="96"/>
    </row>
    <row r="39" spans="1:24" ht="17.25" customHeight="1" x14ac:dyDescent="0.2">
      <c r="B39" s="95"/>
      <c r="C39" s="93"/>
      <c r="D39" s="93"/>
      <c r="E39" s="93"/>
      <c r="F39" s="93"/>
      <c r="G39" s="93"/>
      <c r="H39" s="93"/>
      <c r="I39" s="93"/>
      <c r="J39" s="93"/>
      <c r="K39" s="94"/>
      <c r="L39" s="93"/>
      <c r="M39" s="94"/>
      <c r="N39" s="93"/>
      <c r="O39" s="93"/>
      <c r="P39" s="93"/>
      <c r="Q39" s="93"/>
      <c r="R39" s="92"/>
      <c r="S39" s="92"/>
      <c r="T39" s="92"/>
      <c r="U39" s="92"/>
      <c r="V39" s="92"/>
      <c r="W39" s="91"/>
      <c r="X39" s="91"/>
    </row>
    <row r="40" spans="1:24" ht="17.25" customHeight="1" x14ac:dyDescent="0.2">
      <c r="B40" s="110"/>
      <c r="C40" s="105"/>
      <c r="D40" s="109"/>
      <c r="E40" s="105"/>
      <c r="F40" s="109"/>
      <c r="G40" s="105"/>
      <c r="H40" s="108"/>
      <c r="I40" s="108"/>
      <c r="J40" s="108"/>
      <c r="K40" s="108"/>
      <c r="L40" s="105"/>
      <c r="M40" s="106"/>
      <c r="N40" s="105"/>
      <c r="O40" s="105"/>
      <c r="P40" s="105"/>
      <c r="Q40" s="107"/>
      <c r="R40" s="106"/>
      <c r="S40" s="105"/>
      <c r="T40" s="105"/>
      <c r="U40" s="105"/>
      <c r="V40" s="107"/>
      <c r="W40" s="106"/>
      <c r="X40" s="105"/>
    </row>
    <row r="41" spans="1:24" ht="18" customHeight="1" x14ac:dyDescent="0.2">
      <c r="B41" s="99">
        <v>5</v>
      </c>
      <c r="C41" s="98"/>
      <c r="D41" s="88" t="s">
        <v>95</v>
      </c>
      <c r="E41" s="963"/>
      <c r="F41" s="964"/>
      <c r="G41" s="964"/>
      <c r="H41" s="964"/>
      <c r="I41" s="87" t="s">
        <v>91</v>
      </c>
      <c r="J41" s="87" t="s">
        <v>93</v>
      </c>
      <c r="K41" s="963"/>
      <c r="L41" s="964"/>
      <c r="M41" s="86" t="s">
        <v>94</v>
      </c>
      <c r="N41" s="85" t="s">
        <v>93</v>
      </c>
      <c r="O41" s="84"/>
      <c r="P41" s="86" t="s">
        <v>6</v>
      </c>
      <c r="Q41" s="85" t="s">
        <v>98</v>
      </c>
      <c r="R41" s="963">
        <f>+E41*K41*O41</f>
        <v>0</v>
      </c>
      <c r="S41" s="963"/>
      <c r="T41" s="963"/>
      <c r="U41" s="963"/>
      <c r="V41" s="963"/>
      <c r="W41" s="97" t="s">
        <v>91</v>
      </c>
      <c r="X41" s="96"/>
    </row>
    <row r="42" spans="1:24" ht="16.5" customHeight="1" x14ac:dyDescent="0.2">
      <c r="B42" s="95"/>
      <c r="C42" s="93"/>
      <c r="D42" s="93"/>
      <c r="E42" s="93"/>
      <c r="F42" s="93"/>
      <c r="G42" s="93"/>
      <c r="H42" s="93"/>
      <c r="I42" s="93"/>
      <c r="J42" s="93"/>
      <c r="K42" s="94"/>
      <c r="L42" s="93"/>
      <c r="M42" s="94"/>
      <c r="N42" s="93"/>
      <c r="O42" s="93"/>
      <c r="P42" s="93"/>
      <c r="Q42" s="93"/>
      <c r="R42" s="92"/>
      <c r="S42" s="92"/>
      <c r="T42" s="92"/>
      <c r="U42" s="92"/>
      <c r="V42" s="92"/>
      <c r="W42" s="91"/>
      <c r="X42" s="91"/>
    </row>
    <row r="43" spans="1:24" ht="16.5" customHeight="1" x14ac:dyDescent="0.2">
      <c r="B43" s="110"/>
      <c r="C43" s="105"/>
      <c r="D43" s="109"/>
      <c r="E43" s="105"/>
      <c r="F43" s="109"/>
      <c r="G43" s="105"/>
      <c r="H43" s="108"/>
      <c r="I43" s="108"/>
      <c r="J43" s="108"/>
      <c r="K43" s="108"/>
      <c r="L43" s="105"/>
      <c r="M43" s="106"/>
      <c r="N43" s="105"/>
      <c r="O43" s="105"/>
      <c r="P43" s="105"/>
      <c r="Q43" s="107"/>
      <c r="R43" s="106"/>
      <c r="S43" s="105"/>
      <c r="T43" s="105"/>
      <c r="U43" s="105"/>
      <c r="V43" s="107"/>
      <c r="W43" s="106"/>
      <c r="X43" s="105"/>
    </row>
    <row r="44" spans="1:24" ht="18" customHeight="1" x14ac:dyDescent="0.2">
      <c r="B44" s="99">
        <v>6</v>
      </c>
      <c r="C44" s="98"/>
      <c r="D44" s="88" t="s">
        <v>97</v>
      </c>
      <c r="E44" s="963"/>
      <c r="F44" s="964"/>
      <c r="G44" s="964"/>
      <c r="H44" s="964"/>
      <c r="I44" s="87" t="s">
        <v>91</v>
      </c>
      <c r="J44" s="87" t="s">
        <v>96</v>
      </c>
      <c r="K44" s="963"/>
      <c r="L44" s="964"/>
      <c r="M44" s="86" t="s">
        <v>94</v>
      </c>
      <c r="N44" s="85" t="s">
        <v>96</v>
      </c>
      <c r="O44" s="84"/>
      <c r="P44" s="86" t="s">
        <v>6</v>
      </c>
      <c r="Q44" s="85" t="s">
        <v>92</v>
      </c>
      <c r="R44" s="963">
        <f>+E44*K44*O44</f>
        <v>0</v>
      </c>
      <c r="S44" s="963"/>
      <c r="T44" s="963"/>
      <c r="U44" s="963"/>
      <c r="V44" s="963"/>
      <c r="W44" s="97" t="s">
        <v>91</v>
      </c>
      <c r="X44" s="96"/>
    </row>
    <row r="45" spans="1:24" ht="33" customHeight="1" x14ac:dyDescent="0.2">
      <c r="A45" s="104"/>
      <c r="B45" s="102"/>
      <c r="C45" s="102"/>
      <c r="D45" s="103"/>
      <c r="E45" s="102"/>
      <c r="F45" s="103"/>
      <c r="G45" s="102"/>
      <c r="H45" s="103"/>
      <c r="I45" s="102"/>
      <c r="J45" s="102"/>
      <c r="K45" s="101"/>
      <c r="L45" s="101"/>
      <c r="M45" s="101"/>
      <c r="N45" s="101"/>
      <c r="O45" s="101"/>
      <c r="P45" s="100"/>
      <c r="Q45" s="100"/>
      <c r="R45" s="100"/>
      <c r="S45" s="100"/>
      <c r="T45" s="100"/>
      <c r="U45" s="100"/>
      <c r="V45" s="100"/>
      <c r="W45" s="100"/>
      <c r="X45" s="100"/>
    </row>
    <row r="46" spans="1:24" ht="18" customHeight="1" x14ac:dyDescent="0.2">
      <c r="B46" s="978" t="s">
        <v>170</v>
      </c>
      <c r="C46" s="978"/>
      <c r="D46" s="978"/>
      <c r="E46" s="978"/>
      <c r="F46" s="978"/>
      <c r="G46" s="978"/>
      <c r="H46" s="978"/>
      <c r="I46" s="978"/>
      <c r="J46" s="978"/>
      <c r="K46" s="978"/>
      <c r="L46" s="978"/>
      <c r="M46" s="978"/>
      <c r="N46" s="978"/>
      <c r="O46" s="978"/>
      <c r="P46" s="978"/>
      <c r="Q46" s="978"/>
      <c r="R46" s="978"/>
      <c r="S46" s="978"/>
      <c r="T46" s="978"/>
      <c r="U46" s="978"/>
      <c r="V46" s="978"/>
      <c r="W46" s="978"/>
      <c r="X46" s="89"/>
    </row>
    <row r="47" spans="1:24" ht="18" customHeight="1" x14ac:dyDescent="0.2">
      <c r="B47" s="86"/>
      <c r="C47" s="85"/>
      <c r="D47" s="88"/>
      <c r="E47" s="963"/>
      <c r="F47" s="964"/>
      <c r="G47" s="964"/>
      <c r="H47" s="964"/>
      <c r="I47" s="87"/>
      <c r="J47" s="87"/>
      <c r="K47" s="963"/>
      <c r="L47" s="964"/>
      <c r="M47" s="86"/>
      <c r="N47" s="85"/>
      <c r="O47" s="84"/>
      <c r="P47" s="86"/>
      <c r="Q47" s="85"/>
      <c r="R47" s="963"/>
      <c r="S47" s="963"/>
      <c r="T47" s="963"/>
      <c r="U47" s="963"/>
      <c r="V47" s="963"/>
    </row>
    <row r="48" spans="1:24" ht="18" customHeight="1" x14ac:dyDescent="0.2">
      <c r="A48" s="83"/>
      <c r="B48" s="83"/>
      <c r="C48" s="83"/>
      <c r="D48" s="83"/>
      <c r="E48" s="83"/>
      <c r="F48" s="83"/>
      <c r="G48" s="83"/>
      <c r="H48" s="83"/>
      <c r="I48" s="83"/>
      <c r="J48" s="83"/>
      <c r="K48" s="82"/>
      <c r="L48" s="82"/>
      <c r="M48" s="82"/>
      <c r="N48" s="82"/>
      <c r="O48" s="82"/>
    </row>
  </sheetData>
  <mergeCells count="64">
    <mergeCell ref="S1:X1"/>
    <mergeCell ref="K16:O17"/>
    <mergeCell ref="P16:X17"/>
    <mergeCell ref="A16:C17"/>
    <mergeCell ref="E14:E15"/>
    <mergeCell ref="D14:D15"/>
    <mergeCell ref="D16:J17"/>
    <mergeCell ref="U14:U15"/>
    <mergeCell ref="V14:V15"/>
    <mergeCell ref="K14:K15"/>
    <mergeCell ref="L14:L15"/>
    <mergeCell ref="A14:C15"/>
    <mergeCell ref="X14:X15"/>
    <mergeCell ref="W14:W15"/>
    <mergeCell ref="S14:S15"/>
    <mergeCell ref="E47:H47"/>
    <mergeCell ref="K47:L47"/>
    <mergeCell ref="R47:V47"/>
    <mergeCell ref="R41:V41"/>
    <mergeCell ref="B46:W46"/>
    <mergeCell ref="E44:H44"/>
    <mergeCell ref="K44:L44"/>
    <mergeCell ref="R44:V44"/>
    <mergeCell ref="E41:H41"/>
    <mergeCell ref="K41:L41"/>
    <mergeCell ref="E38:H38"/>
    <mergeCell ref="K38:L38"/>
    <mergeCell ref="R38:V38"/>
    <mergeCell ref="R25:W25"/>
    <mergeCell ref="R29:V29"/>
    <mergeCell ref="E32:H32"/>
    <mergeCell ref="R32:V32"/>
    <mergeCell ref="E35:H35"/>
    <mergeCell ref="K35:L35"/>
    <mergeCell ref="R35:V35"/>
    <mergeCell ref="K32:L32"/>
    <mergeCell ref="E29:H29"/>
    <mergeCell ref="K29:L29"/>
    <mergeCell ref="T14:T15"/>
    <mergeCell ref="P14:P15"/>
    <mergeCell ref="Q14:Q15"/>
    <mergeCell ref="R14:R15"/>
    <mergeCell ref="P19:P20"/>
    <mergeCell ref="Q19:Q20"/>
    <mergeCell ref="R24:W24"/>
    <mergeCell ref="F19:N20"/>
    <mergeCell ref="L24:Q24"/>
    <mergeCell ref="L25:Q25"/>
    <mergeCell ref="N14:N15"/>
    <mergeCell ref="A3:X3"/>
    <mergeCell ref="O14:O15"/>
    <mergeCell ref="B19:E20"/>
    <mergeCell ref="E25:J25"/>
    <mergeCell ref="B24:C24"/>
    <mergeCell ref="F14:F15"/>
    <mergeCell ref="G14:G15"/>
    <mergeCell ref="H14:H15"/>
    <mergeCell ref="I14:I15"/>
    <mergeCell ref="J14:J15"/>
    <mergeCell ref="M14:M15"/>
    <mergeCell ref="B22:G22"/>
    <mergeCell ref="R9:X9"/>
    <mergeCell ref="E24:J24"/>
    <mergeCell ref="B5:W5"/>
  </mergeCells>
  <phoneticPr fontId="2"/>
  <printOptions horizontalCentered="1"/>
  <pageMargins left="0.78740157480314965" right="0.73" top="0.8" bottom="0.7" header="0.51181102362204722" footer="0.51181102362204722"/>
  <pageSetup paperSize="9" scale="98" orientation="portrait"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8203EB-BF63-4FFB-B223-17BC3B07D079}">
          <x14:formula1>
            <xm:f>Sheet1!$A$1:$A$2</xm:f>
          </x14:formula1>
          <xm:sqref>A7 A9 I7 I9 O7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T46"/>
  <sheetViews>
    <sheetView showZeros="0" view="pageBreakPreview" zoomScaleNormal="100" zoomScaleSheetLayoutView="100" workbookViewId="0">
      <selection activeCell="B5" sqref="B5"/>
    </sheetView>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8" width="2.6328125" style="1" customWidth="1"/>
    <col min="29" max="29" width="1.6328125" style="1" customWidth="1"/>
    <col min="30" max="16384" width="9" style="1"/>
  </cols>
  <sheetData>
    <row r="1" spans="1:46" ht="22.5" customHeight="1" x14ac:dyDescent="0.2">
      <c r="A1" s="389" t="str">
        <f>'NO2'!A1</f>
        <v>令和８年度　団体競技強化事業</v>
      </c>
      <c r="B1" s="173"/>
      <c r="C1" s="173"/>
      <c r="D1" s="173"/>
      <c r="E1" s="173"/>
      <c r="F1" s="173"/>
      <c r="G1" s="173"/>
      <c r="H1" s="173"/>
      <c r="I1" s="173"/>
      <c r="J1" s="173"/>
      <c r="K1" s="173"/>
      <c r="L1" s="173"/>
      <c r="M1" s="173"/>
      <c r="N1" s="173"/>
      <c r="O1" s="173"/>
      <c r="P1" s="173"/>
      <c r="Q1" s="173"/>
      <c r="R1" s="173"/>
      <c r="S1" s="173"/>
      <c r="T1" s="173"/>
      <c r="U1" s="173"/>
      <c r="V1" s="497" t="s">
        <v>162</v>
      </c>
      <c r="W1" s="498"/>
      <c r="X1" s="498"/>
      <c r="Y1" s="498"/>
      <c r="Z1" s="498"/>
      <c r="AA1" s="498"/>
      <c r="AB1" s="498"/>
      <c r="AC1" s="499"/>
    </row>
    <row r="2" spans="1:46" ht="27.65" customHeight="1" x14ac:dyDescent="0.2">
      <c r="A2" s="999" t="s">
        <v>223</v>
      </c>
      <c r="B2" s="999"/>
      <c r="C2" s="999"/>
      <c r="D2" s="999"/>
      <c r="E2" s="999"/>
      <c r="F2" s="999"/>
      <c r="G2" s="999"/>
      <c r="H2" s="999"/>
      <c r="I2" s="999"/>
      <c r="J2" s="999"/>
      <c r="K2" s="999"/>
      <c r="L2" s="999"/>
      <c r="M2" s="999"/>
      <c r="N2" s="999"/>
      <c r="O2" s="999"/>
      <c r="P2" s="999"/>
      <c r="Q2" s="999"/>
      <c r="R2" s="999"/>
      <c r="S2" s="999"/>
      <c r="T2" s="999"/>
      <c r="U2" s="999"/>
      <c r="V2" s="999"/>
      <c r="W2" s="999"/>
      <c r="X2" s="999"/>
      <c r="Y2" s="999"/>
      <c r="Z2" s="999"/>
      <c r="AA2" s="999"/>
      <c r="AB2" s="999"/>
      <c r="AC2" s="1000"/>
    </row>
    <row r="3" spans="1:46" ht="21" customHeight="1" x14ac:dyDescent="0.2">
      <c r="A3" s="212"/>
      <c r="B3" s="814" t="s">
        <v>90</v>
      </c>
      <c r="C3" s="814"/>
      <c r="D3" s="814"/>
      <c r="E3" s="814"/>
      <c r="F3" s="814"/>
      <c r="G3" s="814"/>
      <c r="H3" s="814"/>
      <c r="I3" s="814"/>
      <c r="J3" s="814"/>
      <c r="K3" s="814"/>
      <c r="L3" s="814"/>
      <c r="M3" s="814"/>
      <c r="N3" s="814"/>
      <c r="O3" s="814"/>
      <c r="P3" s="814"/>
      <c r="Q3" s="814"/>
      <c r="R3" s="814"/>
      <c r="S3" s="814"/>
      <c r="T3" s="814"/>
      <c r="U3" s="814"/>
      <c r="V3" s="814"/>
      <c r="W3" s="814"/>
      <c r="X3" s="213"/>
      <c r="Y3" s="213"/>
      <c r="Z3" s="213"/>
      <c r="AA3" s="213"/>
      <c r="AB3" s="214"/>
      <c r="AC3" s="215"/>
    </row>
    <row r="4" spans="1:46" ht="5.5" customHeight="1" x14ac:dyDescent="0.2">
      <c r="A4" s="216"/>
      <c r="B4" s="217"/>
      <c r="C4" s="217"/>
      <c r="D4" s="217"/>
      <c r="E4" s="217"/>
      <c r="F4" s="217"/>
      <c r="G4" s="217"/>
      <c r="H4" s="217"/>
      <c r="I4" s="217"/>
      <c r="J4" s="217"/>
      <c r="K4" s="217"/>
      <c r="L4" s="217"/>
      <c r="M4" s="217"/>
      <c r="N4" s="217"/>
      <c r="O4" s="217"/>
      <c r="P4" s="217"/>
      <c r="Q4" s="217"/>
      <c r="R4" s="217"/>
      <c r="S4" s="217"/>
      <c r="T4" s="217"/>
      <c r="U4" s="217"/>
      <c r="V4" s="217"/>
      <c r="W4" s="218"/>
      <c r="X4" s="218"/>
      <c r="Y4" s="218"/>
      <c r="Z4" s="218"/>
      <c r="AA4" s="218"/>
      <c r="AB4" s="219"/>
      <c r="AC4" s="215"/>
    </row>
    <row r="5" spans="1:46" ht="21" customHeight="1" x14ac:dyDescent="0.2">
      <c r="A5" s="448" t="s">
        <v>50</v>
      </c>
      <c r="B5" s="1" t="s">
        <v>281</v>
      </c>
      <c r="C5" s="215"/>
      <c r="D5" s="221"/>
      <c r="E5" s="452"/>
      <c r="F5" s="452"/>
      <c r="G5" s="452"/>
      <c r="H5" s="452"/>
      <c r="I5" s="435" t="s">
        <v>50</v>
      </c>
      <c r="J5" s="221" t="s">
        <v>11</v>
      </c>
      <c r="K5" s="215"/>
      <c r="L5" s="215"/>
      <c r="M5" s="221"/>
      <c r="N5" s="221"/>
      <c r="O5" s="221"/>
      <c r="P5" s="435" t="s">
        <v>50</v>
      </c>
      <c r="Q5" s="453" t="s">
        <v>282</v>
      </c>
      <c r="R5" s="452"/>
      <c r="S5" s="452"/>
      <c r="T5" s="452"/>
      <c r="U5" s="452"/>
      <c r="V5" s="452"/>
      <c r="W5" s="452"/>
      <c r="X5" s="452"/>
      <c r="Y5" s="452"/>
      <c r="Z5" s="452"/>
      <c r="AA5" s="452"/>
      <c r="AB5" s="222"/>
      <c r="AC5" s="215"/>
      <c r="AM5" s="199"/>
      <c r="AN5" s="198"/>
      <c r="AO5" s="485"/>
      <c r="AP5" s="485"/>
      <c r="AQ5" s="485"/>
      <c r="AR5" s="485"/>
      <c r="AS5" s="485"/>
      <c r="AT5" s="485"/>
    </row>
    <row r="6" spans="1:46" ht="4" customHeight="1" x14ac:dyDescent="0.2">
      <c r="A6" s="220"/>
      <c r="B6" s="454"/>
      <c r="C6" s="454"/>
      <c r="D6" s="454"/>
      <c r="E6" s="454"/>
      <c r="F6" s="454"/>
      <c r="G6" s="454"/>
      <c r="H6" s="454"/>
      <c r="I6" s="221"/>
      <c r="J6" s="221"/>
      <c r="K6" s="215"/>
      <c r="L6" s="221"/>
      <c r="M6" s="221"/>
      <c r="N6" s="450"/>
      <c r="O6" s="450"/>
      <c r="P6" s="221"/>
      <c r="Q6" s="450"/>
      <c r="R6" s="450"/>
      <c r="S6" s="450"/>
      <c r="T6" s="221"/>
      <c r="U6" s="221"/>
      <c r="V6" s="221"/>
      <c r="W6" s="221"/>
      <c r="X6" s="450"/>
      <c r="Y6" s="215"/>
      <c r="Z6" s="215"/>
      <c r="AA6" s="215"/>
      <c r="AB6" s="222"/>
      <c r="AC6" s="215"/>
    </row>
    <row r="7" spans="1:46" ht="14" x14ac:dyDescent="0.2">
      <c r="A7" s="448" t="s">
        <v>50</v>
      </c>
      <c r="B7" s="1" t="s">
        <v>210</v>
      </c>
      <c r="C7" s="452"/>
      <c r="D7" s="452"/>
      <c r="E7" s="452"/>
      <c r="F7" s="452"/>
      <c r="G7" s="452"/>
      <c r="H7" s="452"/>
      <c r="I7" s="450"/>
      <c r="J7" s="455"/>
      <c r="K7" s="452"/>
      <c r="L7" s="435" t="s">
        <v>50</v>
      </c>
      <c r="M7" s="1" t="s">
        <v>271</v>
      </c>
      <c r="N7" s="452"/>
      <c r="O7" s="452"/>
      <c r="P7" s="452"/>
      <c r="Q7" s="450"/>
      <c r="R7" s="451"/>
      <c r="S7" s="451"/>
      <c r="T7" s="451"/>
      <c r="U7" s="451"/>
      <c r="V7" s="451"/>
      <c r="W7" s="451"/>
      <c r="X7" s="451"/>
      <c r="Y7" s="451"/>
      <c r="Z7" s="451"/>
      <c r="AA7" s="451"/>
      <c r="AB7" s="449"/>
      <c r="AC7" s="230"/>
    </row>
    <row r="8" spans="1:46" ht="6.5" customHeight="1" x14ac:dyDescent="0.2">
      <c r="A8" s="456"/>
      <c r="B8" s="10"/>
      <c r="C8" s="223"/>
      <c r="D8" s="223"/>
      <c r="E8" s="223"/>
      <c r="F8" s="223"/>
      <c r="G8" s="223"/>
      <c r="H8" s="223"/>
      <c r="I8" s="457"/>
      <c r="J8" s="458"/>
      <c r="K8" s="223"/>
      <c r="L8" s="459"/>
      <c r="M8" s="10"/>
      <c r="N8" s="223"/>
      <c r="O8" s="223"/>
      <c r="P8" s="223"/>
      <c r="Q8" s="457"/>
      <c r="R8" s="224"/>
      <c r="S8" s="224"/>
      <c r="T8" s="224"/>
      <c r="U8" s="224"/>
      <c r="V8" s="224"/>
      <c r="W8" s="224"/>
      <c r="X8" s="224"/>
      <c r="Y8" s="224"/>
      <c r="Z8" s="224"/>
      <c r="AA8" s="224"/>
      <c r="AB8" s="460"/>
      <c r="AC8" s="230"/>
    </row>
    <row r="9" spans="1:46" ht="26.4" customHeight="1" x14ac:dyDescent="0.2">
      <c r="A9" s="1001" t="s">
        <v>134</v>
      </c>
      <c r="B9" s="1002"/>
      <c r="C9" s="1002"/>
      <c r="D9" s="1002"/>
      <c r="E9" s="1002"/>
      <c r="F9" s="1003"/>
      <c r="G9" s="1004" t="s">
        <v>165</v>
      </c>
      <c r="H9" s="1005"/>
      <c r="I9" s="1005"/>
      <c r="J9" s="1005"/>
      <c r="K9" s="1005"/>
      <c r="L9" s="1005"/>
      <c r="M9" s="1005"/>
      <c r="N9" s="1005"/>
      <c r="O9" s="1005"/>
      <c r="P9" s="1005"/>
      <c r="Q9" s="1005"/>
      <c r="R9" s="1005"/>
      <c r="S9" s="1005"/>
      <c r="T9" s="1005"/>
      <c r="U9" s="1005"/>
      <c r="V9" s="1005"/>
      <c r="W9" s="1005"/>
      <c r="X9" s="1005"/>
      <c r="Y9" s="1005"/>
      <c r="Z9" s="1005"/>
      <c r="AA9" s="1005"/>
      <c r="AB9" s="1006"/>
      <c r="AC9" s="231"/>
    </row>
    <row r="10" spans="1:46" ht="21" customHeight="1" x14ac:dyDescent="0.2">
      <c r="A10" s="232" t="s">
        <v>131</v>
      </c>
      <c r="B10" s="215"/>
      <c r="C10" s="215"/>
      <c r="D10" s="233"/>
      <c r="E10" s="234"/>
      <c r="F10" s="234"/>
      <c r="G10" s="463"/>
      <c r="H10" s="464"/>
      <c r="I10" s="464"/>
      <c r="J10" s="464"/>
      <c r="K10" s="465"/>
      <c r="L10" s="234"/>
      <c r="M10" s="234"/>
      <c r="N10" s="234"/>
      <c r="O10" s="234"/>
      <c r="P10" s="234"/>
      <c r="Q10" s="234"/>
      <c r="R10" s="234"/>
      <c r="S10" s="234"/>
      <c r="T10" s="234"/>
      <c r="U10" s="234"/>
      <c r="V10" s="234"/>
      <c r="W10" s="234"/>
      <c r="X10" s="234"/>
      <c r="Y10" s="234"/>
      <c r="Z10" s="235"/>
      <c r="AA10" s="234"/>
      <c r="AB10" s="234"/>
      <c r="AC10" s="231"/>
      <c r="AD10" s="1" t="s">
        <v>133</v>
      </c>
    </row>
    <row r="11" spans="1:46" ht="18.649999999999999" customHeight="1" x14ac:dyDescent="0.2">
      <c r="A11" s="491" t="s">
        <v>130</v>
      </c>
      <c r="B11" s="493" t="s">
        <v>129</v>
      </c>
      <c r="C11" s="490"/>
      <c r="D11" s="490"/>
      <c r="E11" s="490"/>
      <c r="F11" s="490"/>
      <c r="G11" s="493" t="s">
        <v>128</v>
      </c>
      <c r="H11" s="490"/>
      <c r="I11" s="490"/>
      <c r="J11" s="490"/>
      <c r="K11" s="490"/>
      <c r="L11" s="493" t="s">
        <v>127</v>
      </c>
      <c r="M11" s="490"/>
      <c r="N11" s="490"/>
      <c r="O11" s="490"/>
      <c r="P11" s="490"/>
      <c r="Q11" s="490"/>
      <c r="R11" s="490"/>
      <c r="S11" s="490"/>
      <c r="T11" s="490"/>
      <c r="U11" s="490"/>
      <c r="V11" s="490"/>
      <c r="W11" s="490"/>
      <c r="X11" s="490"/>
      <c r="Y11" s="490"/>
      <c r="Z11" s="490"/>
      <c r="AA11" s="490"/>
      <c r="AB11" s="495"/>
      <c r="AC11" s="236"/>
      <c r="AD11" s="1" t="s">
        <v>29</v>
      </c>
    </row>
    <row r="12" spans="1:46" ht="18.649999999999999" customHeight="1" x14ac:dyDescent="0.2">
      <c r="A12" s="492"/>
      <c r="B12" s="492"/>
      <c r="C12" s="494"/>
      <c r="D12" s="494"/>
      <c r="E12" s="494"/>
      <c r="F12" s="494"/>
      <c r="G12" s="492"/>
      <c r="H12" s="494"/>
      <c r="I12" s="494"/>
      <c r="J12" s="494"/>
      <c r="K12" s="494"/>
      <c r="L12" s="492"/>
      <c r="M12" s="494"/>
      <c r="N12" s="494"/>
      <c r="O12" s="494"/>
      <c r="P12" s="494"/>
      <c r="Q12" s="494"/>
      <c r="R12" s="494"/>
      <c r="S12" s="494"/>
      <c r="T12" s="494"/>
      <c r="U12" s="494"/>
      <c r="V12" s="494"/>
      <c r="W12" s="494"/>
      <c r="X12" s="494"/>
      <c r="Y12" s="494"/>
      <c r="Z12" s="494"/>
      <c r="AA12" s="494"/>
      <c r="AB12" s="496"/>
      <c r="AC12" s="236"/>
      <c r="AD12" s="1" t="s">
        <v>28</v>
      </c>
    </row>
    <row r="13" spans="1:46" ht="25.25" customHeight="1" x14ac:dyDescent="0.2">
      <c r="A13" s="237">
        <v>1</v>
      </c>
      <c r="B13" s="500"/>
      <c r="C13" s="501"/>
      <c r="D13" s="501"/>
      <c r="E13" s="501"/>
      <c r="F13" s="502"/>
      <c r="G13" s="478">
        <f t="shared" ref="G13:G28" si="0">+Z13</f>
        <v>0</v>
      </c>
      <c r="H13" s="479"/>
      <c r="I13" s="479"/>
      <c r="J13" s="479"/>
      <c r="K13" s="479"/>
      <c r="L13" s="487" t="s">
        <v>36</v>
      </c>
      <c r="M13" s="481"/>
      <c r="N13" s="480"/>
      <c r="O13" s="481"/>
      <c r="P13" s="481"/>
      <c r="Q13" s="481"/>
      <c r="R13" s="238" t="s">
        <v>95</v>
      </c>
      <c r="S13" s="482"/>
      <c r="T13" s="482"/>
      <c r="U13" s="482"/>
      <c r="V13" s="238" t="s">
        <v>93</v>
      </c>
      <c r="W13" s="481"/>
      <c r="X13" s="481"/>
      <c r="Y13" s="238" t="s">
        <v>92</v>
      </c>
      <c r="Z13" s="483">
        <f t="shared" ref="Z13:Z28" si="1">+S13*W13</f>
        <v>0</v>
      </c>
      <c r="AA13" s="483"/>
      <c r="AB13" s="484"/>
      <c r="AC13" s="236"/>
      <c r="AD13" s="1" t="s">
        <v>27</v>
      </c>
    </row>
    <row r="14" spans="1:46" ht="25.25" customHeight="1" x14ac:dyDescent="0.2">
      <c r="A14" s="237">
        <v>2</v>
      </c>
      <c r="B14" s="500"/>
      <c r="C14" s="501"/>
      <c r="D14" s="501"/>
      <c r="E14" s="501"/>
      <c r="F14" s="502"/>
      <c r="G14" s="478">
        <f t="shared" si="0"/>
        <v>0</v>
      </c>
      <c r="H14" s="479"/>
      <c r="I14" s="479"/>
      <c r="J14" s="479"/>
      <c r="K14" s="479"/>
      <c r="L14" s="487" t="s">
        <v>36</v>
      </c>
      <c r="M14" s="481"/>
      <c r="N14" s="480"/>
      <c r="O14" s="481"/>
      <c r="P14" s="481"/>
      <c r="Q14" s="481"/>
      <c r="R14" s="238" t="s">
        <v>126</v>
      </c>
      <c r="S14" s="482"/>
      <c r="T14" s="482"/>
      <c r="U14" s="482"/>
      <c r="V14" s="238" t="s">
        <v>125</v>
      </c>
      <c r="W14" s="481"/>
      <c r="X14" s="481"/>
      <c r="Y14" s="238" t="s">
        <v>124</v>
      </c>
      <c r="Z14" s="483">
        <f t="shared" si="1"/>
        <v>0</v>
      </c>
      <c r="AA14" s="483"/>
      <c r="AB14" s="484"/>
      <c r="AC14" s="236"/>
    </row>
    <row r="15" spans="1:46" ht="25.25" customHeight="1" x14ac:dyDescent="0.2">
      <c r="A15" s="237">
        <v>3</v>
      </c>
      <c r="B15" s="500"/>
      <c r="C15" s="501"/>
      <c r="D15" s="501"/>
      <c r="E15" s="501"/>
      <c r="F15" s="502"/>
      <c r="G15" s="478">
        <f t="shared" si="0"/>
        <v>0</v>
      </c>
      <c r="H15" s="479"/>
      <c r="I15" s="479"/>
      <c r="J15" s="479"/>
      <c r="K15" s="479"/>
      <c r="L15" s="487" t="s">
        <v>36</v>
      </c>
      <c r="M15" s="481"/>
      <c r="N15" s="480"/>
      <c r="O15" s="481"/>
      <c r="P15" s="481"/>
      <c r="Q15" s="481"/>
      <c r="R15" s="238" t="s">
        <v>126</v>
      </c>
      <c r="S15" s="482"/>
      <c r="T15" s="482"/>
      <c r="U15" s="482"/>
      <c r="V15" s="238" t="s">
        <v>125</v>
      </c>
      <c r="W15" s="481"/>
      <c r="X15" s="481"/>
      <c r="Y15" s="238" t="s">
        <v>124</v>
      </c>
      <c r="Z15" s="483">
        <f t="shared" si="1"/>
        <v>0</v>
      </c>
      <c r="AA15" s="483"/>
      <c r="AB15" s="484"/>
      <c r="AC15" s="236"/>
    </row>
    <row r="16" spans="1:46" ht="25.25" customHeight="1" x14ac:dyDescent="0.2">
      <c r="A16" s="237">
        <v>4</v>
      </c>
      <c r="B16" s="500"/>
      <c r="C16" s="501"/>
      <c r="D16" s="501"/>
      <c r="E16" s="501"/>
      <c r="F16" s="502"/>
      <c r="G16" s="478">
        <f t="shared" si="0"/>
        <v>0</v>
      </c>
      <c r="H16" s="479"/>
      <c r="I16" s="479"/>
      <c r="J16" s="479"/>
      <c r="K16" s="479"/>
      <c r="L16" s="487" t="s">
        <v>36</v>
      </c>
      <c r="M16" s="481"/>
      <c r="N16" s="480"/>
      <c r="O16" s="481"/>
      <c r="P16" s="481"/>
      <c r="Q16" s="481"/>
      <c r="R16" s="238" t="s">
        <v>126</v>
      </c>
      <c r="S16" s="482"/>
      <c r="T16" s="482"/>
      <c r="U16" s="482"/>
      <c r="V16" s="238" t="s">
        <v>125</v>
      </c>
      <c r="W16" s="481"/>
      <c r="X16" s="481"/>
      <c r="Y16" s="238" t="s">
        <v>124</v>
      </c>
      <c r="Z16" s="483">
        <f t="shared" si="1"/>
        <v>0</v>
      </c>
      <c r="AA16" s="483"/>
      <c r="AB16" s="484"/>
      <c r="AC16" s="236"/>
    </row>
    <row r="17" spans="1:29" ht="25.25" customHeight="1" x14ac:dyDescent="0.2">
      <c r="A17" s="237">
        <v>5</v>
      </c>
      <c r="B17" s="500"/>
      <c r="C17" s="501"/>
      <c r="D17" s="501"/>
      <c r="E17" s="501"/>
      <c r="F17" s="502"/>
      <c r="G17" s="478">
        <f t="shared" si="0"/>
        <v>0</v>
      </c>
      <c r="H17" s="479"/>
      <c r="I17" s="479"/>
      <c r="J17" s="479"/>
      <c r="K17" s="479"/>
      <c r="L17" s="487" t="s">
        <v>36</v>
      </c>
      <c r="M17" s="481"/>
      <c r="N17" s="480"/>
      <c r="O17" s="481"/>
      <c r="P17" s="481"/>
      <c r="Q17" s="481"/>
      <c r="R17" s="238" t="s">
        <v>126</v>
      </c>
      <c r="S17" s="482"/>
      <c r="T17" s="482"/>
      <c r="U17" s="482"/>
      <c r="V17" s="238" t="s">
        <v>125</v>
      </c>
      <c r="W17" s="481"/>
      <c r="X17" s="481"/>
      <c r="Y17" s="238" t="s">
        <v>124</v>
      </c>
      <c r="Z17" s="483">
        <f t="shared" si="1"/>
        <v>0</v>
      </c>
      <c r="AA17" s="483"/>
      <c r="AB17" s="484"/>
      <c r="AC17" s="236"/>
    </row>
    <row r="18" spans="1:29" ht="14" customHeight="1" x14ac:dyDescent="0.2">
      <c r="A18" s="493" t="s">
        <v>123</v>
      </c>
      <c r="B18" s="490"/>
      <c r="C18" s="490"/>
      <c r="D18" s="490"/>
      <c r="E18" s="490"/>
      <c r="F18" s="495"/>
      <c r="G18" s="466">
        <f>SUM(G13:K17)</f>
        <v>0</v>
      </c>
      <c r="H18" s="467"/>
      <c r="I18" s="467"/>
      <c r="J18" s="467"/>
      <c r="K18" s="468"/>
      <c r="L18" s="472"/>
      <c r="M18" s="473"/>
      <c r="N18" s="473"/>
      <c r="O18" s="473"/>
      <c r="P18" s="473"/>
      <c r="Q18" s="473"/>
      <c r="R18" s="473"/>
      <c r="S18" s="473"/>
      <c r="T18" s="473"/>
      <c r="U18" s="473"/>
      <c r="V18" s="473"/>
      <c r="W18" s="473"/>
      <c r="X18" s="473"/>
      <c r="Y18" s="473"/>
      <c r="Z18" s="473"/>
      <c r="AA18" s="473"/>
      <c r="AB18" s="474"/>
      <c r="AC18" s="239"/>
    </row>
    <row r="19" spans="1:29" ht="15" customHeight="1" x14ac:dyDescent="0.2">
      <c r="A19" s="492"/>
      <c r="B19" s="494"/>
      <c r="C19" s="494"/>
      <c r="D19" s="494"/>
      <c r="E19" s="494"/>
      <c r="F19" s="496"/>
      <c r="G19" s="469"/>
      <c r="H19" s="470"/>
      <c r="I19" s="470"/>
      <c r="J19" s="470"/>
      <c r="K19" s="471"/>
      <c r="L19" s="475"/>
      <c r="M19" s="476"/>
      <c r="N19" s="476"/>
      <c r="O19" s="476"/>
      <c r="P19" s="476"/>
      <c r="Q19" s="476"/>
      <c r="R19" s="476"/>
      <c r="S19" s="476"/>
      <c r="T19" s="476"/>
      <c r="U19" s="476"/>
      <c r="V19" s="476"/>
      <c r="W19" s="476"/>
      <c r="X19" s="476"/>
      <c r="Y19" s="476"/>
      <c r="Z19" s="476"/>
      <c r="AA19" s="476"/>
      <c r="AB19" s="477"/>
      <c r="AC19" s="239"/>
    </row>
    <row r="20" spans="1:29" ht="24" customHeight="1" x14ac:dyDescent="0.2">
      <c r="A20" s="1007" t="s">
        <v>132</v>
      </c>
      <c r="B20" s="1008"/>
      <c r="C20" s="1008"/>
      <c r="D20" s="1008"/>
      <c r="E20" s="1009"/>
      <c r="F20" s="1010" t="s">
        <v>166</v>
      </c>
      <c r="G20" s="1011"/>
      <c r="H20" s="1011"/>
      <c r="I20" s="1011"/>
      <c r="J20" s="1011"/>
      <c r="K20" s="1011"/>
      <c r="L20" s="1011"/>
      <c r="M20" s="1011"/>
      <c r="N20" s="1011"/>
      <c r="O20" s="1011"/>
      <c r="P20" s="1011"/>
      <c r="Q20" s="1011"/>
      <c r="R20" s="1011"/>
      <c r="S20" s="1011"/>
      <c r="T20" s="1011"/>
      <c r="U20" s="1011"/>
      <c r="V20" s="1011"/>
      <c r="W20" s="1011"/>
      <c r="X20" s="1011"/>
      <c r="Y20" s="1011"/>
      <c r="Z20" s="1011"/>
      <c r="AA20" s="1011"/>
      <c r="AB20" s="1012"/>
      <c r="AC20" s="231"/>
    </row>
    <row r="21" spans="1:29" ht="24" customHeight="1" x14ac:dyDescent="0.2">
      <c r="A21" s="232" t="s">
        <v>131</v>
      </c>
      <c r="B21" s="215"/>
      <c r="C21" s="215"/>
      <c r="D21" s="233"/>
      <c r="E21" s="234"/>
      <c r="F21" s="1013"/>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5"/>
      <c r="AC21" s="231"/>
    </row>
    <row r="22" spans="1:29" ht="16.25" customHeight="1" x14ac:dyDescent="0.2">
      <c r="A22" s="491" t="s">
        <v>130</v>
      </c>
      <c r="B22" s="493" t="s">
        <v>129</v>
      </c>
      <c r="C22" s="490"/>
      <c r="D22" s="490"/>
      <c r="E22" s="490"/>
      <c r="F22" s="490"/>
      <c r="G22" s="493" t="s">
        <v>128</v>
      </c>
      <c r="H22" s="490"/>
      <c r="I22" s="490"/>
      <c r="J22" s="490"/>
      <c r="K22" s="490"/>
      <c r="L22" s="493" t="s">
        <v>127</v>
      </c>
      <c r="M22" s="490"/>
      <c r="N22" s="490"/>
      <c r="O22" s="490"/>
      <c r="P22" s="490"/>
      <c r="Q22" s="490"/>
      <c r="R22" s="490"/>
      <c r="S22" s="490"/>
      <c r="T22" s="490"/>
      <c r="U22" s="490"/>
      <c r="V22" s="490"/>
      <c r="W22" s="490"/>
      <c r="X22" s="490"/>
      <c r="Y22" s="490"/>
      <c r="Z22" s="490"/>
      <c r="AA22" s="490"/>
      <c r="AB22" s="495"/>
      <c r="AC22" s="236"/>
    </row>
    <row r="23" spans="1:29" ht="16.25" customHeight="1" x14ac:dyDescent="0.2">
      <c r="A23" s="492"/>
      <c r="B23" s="492"/>
      <c r="C23" s="494"/>
      <c r="D23" s="494"/>
      <c r="E23" s="494"/>
      <c r="F23" s="494"/>
      <c r="G23" s="492"/>
      <c r="H23" s="494"/>
      <c r="I23" s="494"/>
      <c r="J23" s="494"/>
      <c r="K23" s="494"/>
      <c r="L23" s="492"/>
      <c r="M23" s="494"/>
      <c r="N23" s="494"/>
      <c r="O23" s="494"/>
      <c r="P23" s="494"/>
      <c r="Q23" s="494"/>
      <c r="R23" s="494"/>
      <c r="S23" s="494"/>
      <c r="T23" s="494"/>
      <c r="U23" s="494"/>
      <c r="V23" s="494"/>
      <c r="W23" s="494"/>
      <c r="X23" s="494"/>
      <c r="Y23" s="494"/>
      <c r="Z23" s="494"/>
      <c r="AA23" s="494"/>
      <c r="AB23" s="496"/>
      <c r="AC23" s="236"/>
    </row>
    <row r="24" spans="1:29" ht="24.65" customHeight="1" x14ac:dyDescent="0.2">
      <c r="A24" s="237">
        <v>1</v>
      </c>
      <c r="B24" s="500"/>
      <c r="C24" s="501"/>
      <c r="D24" s="501"/>
      <c r="E24" s="501"/>
      <c r="F24" s="502"/>
      <c r="G24" s="478">
        <f>+Z24</f>
        <v>0</v>
      </c>
      <c r="H24" s="479"/>
      <c r="I24" s="479"/>
      <c r="J24" s="479"/>
      <c r="K24" s="479"/>
      <c r="L24" s="487" t="s">
        <v>36</v>
      </c>
      <c r="M24" s="481"/>
      <c r="N24" s="480"/>
      <c r="O24" s="481"/>
      <c r="P24" s="481"/>
      <c r="Q24" s="481"/>
      <c r="R24" s="238" t="s">
        <v>126</v>
      </c>
      <c r="S24" s="482"/>
      <c r="T24" s="482"/>
      <c r="U24" s="482"/>
      <c r="V24" s="238" t="s">
        <v>125</v>
      </c>
      <c r="W24" s="481"/>
      <c r="X24" s="481"/>
      <c r="Y24" s="238" t="s">
        <v>124</v>
      </c>
      <c r="Z24" s="483">
        <f>+S24*W24</f>
        <v>0</v>
      </c>
      <c r="AA24" s="483"/>
      <c r="AB24" s="484"/>
      <c r="AC24" s="236"/>
    </row>
    <row r="25" spans="1:29" ht="24.65" customHeight="1" x14ac:dyDescent="0.2">
      <c r="A25" s="237">
        <v>2</v>
      </c>
      <c r="B25" s="500"/>
      <c r="C25" s="501"/>
      <c r="D25" s="501"/>
      <c r="E25" s="501"/>
      <c r="F25" s="502"/>
      <c r="G25" s="478">
        <f>+Z25</f>
        <v>0</v>
      </c>
      <c r="H25" s="479"/>
      <c r="I25" s="479"/>
      <c r="J25" s="479"/>
      <c r="K25" s="479"/>
      <c r="L25" s="487" t="s">
        <v>36</v>
      </c>
      <c r="M25" s="481"/>
      <c r="N25" s="480"/>
      <c r="O25" s="481"/>
      <c r="P25" s="481"/>
      <c r="Q25" s="481"/>
      <c r="R25" s="238" t="s">
        <v>126</v>
      </c>
      <c r="S25" s="482"/>
      <c r="T25" s="482"/>
      <c r="U25" s="482"/>
      <c r="V25" s="238" t="s">
        <v>125</v>
      </c>
      <c r="W25" s="481"/>
      <c r="X25" s="481"/>
      <c r="Y25" s="238" t="s">
        <v>124</v>
      </c>
      <c r="Z25" s="483">
        <f>+S25*W25</f>
        <v>0</v>
      </c>
      <c r="AA25" s="483"/>
      <c r="AB25" s="484"/>
      <c r="AC25" s="236"/>
    </row>
    <row r="26" spans="1:29" ht="24.65" customHeight="1" x14ac:dyDescent="0.2">
      <c r="A26" s="237">
        <v>3</v>
      </c>
      <c r="B26" s="500"/>
      <c r="C26" s="501"/>
      <c r="D26" s="501"/>
      <c r="E26" s="501"/>
      <c r="F26" s="502"/>
      <c r="G26" s="478">
        <f t="shared" si="0"/>
        <v>0</v>
      </c>
      <c r="H26" s="479"/>
      <c r="I26" s="479"/>
      <c r="J26" s="479"/>
      <c r="K26" s="479"/>
      <c r="L26" s="487" t="s">
        <v>36</v>
      </c>
      <c r="M26" s="481"/>
      <c r="N26" s="480"/>
      <c r="O26" s="481"/>
      <c r="P26" s="481"/>
      <c r="Q26" s="481"/>
      <c r="R26" s="238" t="s">
        <v>126</v>
      </c>
      <c r="S26" s="482"/>
      <c r="T26" s="482"/>
      <c r="U26" s="482"/>
      <c r="V26" s="238" t="s">
        <v>125</v>
      </c>
      <c r="W26" s="481"/>
      <c r="X26" s="481"/>
      <c r="Y26" s="238" t="s">
        <v>124</v>
      </c>
      <c r="Z26" s="483">
        <f t="shared" si="1"/>
        <v>0</v>
      </c>
      <c r="AA26" s="483"/>
      <c r="AB26" s="484"/>
      <c r="AC26" s="236"/>
    </row>
    <row r="27" spans="1:29" ht="24.65" customHeight="1" x14ac:dyDescent="0.2">
      <c r="A27" s="237">
        <v>4</v>
      </c>
      <c r="B27" s="500"/>
      <c r="C27" s="501"/>
      <c r="D27" s="501"/>
      <c r="E27" s="501"/>
      <c r="F27" s="502"/>
      <c r="G27" s="478">
        <f t="shared" si="0"/>
        <v>0</v>
      </c>
      <c r="H27" s="479"/>
      <c r="I27" s="479"/>
      <c r="J27" s="479"/>
      <c r="K27" s="479"/>
      <c r="L27" s="487" t="s">
        <v>36</v>
      </c>
      <c r="M27" s="481"/>
      <c r="N27" s="480"/>
      <c r="O27" s="481"/>
      <c r="P27" s="481"/>
      <c r="Q27" s="481"/>
      <c r="R27" s="238" t="s">
        <v>126</v>
      </c>
      <c r="S27" s="482"/>
      <c r="T27" s="482"/>
      <c r="U27" s="482"/>
      <c r="V27" s="238" t="s">
        <v>125</v>
      </c>
      <c r="W27" s="481"/>
      <c r="X27" s="481"/>
      <c r="Y27" s="238" t="s">
        <v>124</v>
      </c>
      <c r="Z27" s="483">
        <f t="shared" si="1"/>
        <v>0</v>
      </c>
      <c r="AA27" s="483"/>
      <c r="AB27" s="484"/>
      <c r="AC27" s="236"/>
    </row>
    <row r="28" spans="1:29" ht="24.65" customHeight="1" x14ac:dyDescent="0.2">
      <c r="A28" s="237">
        <v>5</v>
      </c>
      <c r="B28" s="500"/>
      <c r="C28" s="501"/>
      <c r="D28" s="501"/>
      <c r="E28" s="501"/>
      <c r="F28" s="502"/>
      <c r="G28" s="478">
        <f t="shared" si="0"/>
        <v>0</v>
      </c>
      <c r="H28" s="479"/>
      <c r="I28" s="479"/>
      <c r="J28" s="479"/>
      <c r="K28" s="479"/>
      <c r="L28" s="487" t="s">
        <v>36</v>
      </c>
      <c r="M28" s="481"/>
      <c r="N28" s="480"/>
      <c r="O28" s="481"/>
      <c r="P28" s="481"/>
      <c r="Q28" s="481"/>
      <c r="R28" s="238" t="s">
        <v>126</v>
      </c>
      <c r="S28" s="482"/>
      <c r="T28" s="482"/>
      <c r="U28" s="482"/>
      <c r="V28" s="238" t="s">
        <v>125</v>
      </c>
      <c r="W28" s="481"/>
      <c r="X28" s="481"/>
      <c r="Y28" s="238" t="s">
        <v>124</v>
      </c>
      <c r="Z28" s="483">
        <f t="shared" si="1"/>
        <v>0</v>
      </c>
      <c r="AA28" s="483"/>
      <c r="AB28" s="484"/>
      <c r="AC28" s="236"/>
    </row>
    <row r="29" spans="1:29" ht="14.5" customHeight="1" x14ac:dyDescent="0.2">
      <c r="A29" s="493" t="s">
        <v>123</v>
      </c>
      <c r="B29" s="490"/>
      <c r="C29" s="490"/>
      <c r="D29" s="490"/>
      <c r="E29" s="490"/>
      <c r="F29" s="495"/>
      <c r="G29" s="466">
        <f>SUM(G24:K28)</f>
        <v>0</v>
      </c>
      <c r="H29" s="467"/>
      <c r="I29" s="467"/>
      <c r="J29" s="467"/>
      <c r="K29" s="468"/>
      <c r="L29" s="472"/>
      <c r="M29" s="473"/>
      <c r="N29" s="473"/>
      <c r="O29" s="473"/>
      <c r="P29" s="473"/>
      <c r="Q29" s="473"/>
      <c r="R29" s="473"/>
      <c r="S29" s="473"/>
      <c r="T29" s="473"/>
      <c r="U29" s="473"/>
      <c r="V29" s="473"/>
      <c r="W29" s="473"/>
      <c r="X29" s="473"/>
      <c r="Y29" s="473"/>
      <c r="Z29" s="473"/>
      <c r="AA29" s="473"/>
      <c r="AB29" s="474"/>
      <c r="AC29" s="239"/>
    </row>
    <row r="30" spans="1:29" ht="14.5" customHeight="1" x14ac:dyDescent="0.2">
      <c r="A30" s="492"/>
      <c r="B30" s="494"/>
      <c r="C30" s="494"/>
      <c r="D30" s="494"/>
      <c r="E30" s="494"/>
      <c r="F30" s="496"/>
      <c r="G30" s="469"/>
      <c r="H30" s="470"/>
      <c r="I30" s="470"/>
      <c r="J30" s="470"/>
      <c r="K30" s="471"/>
      <c r="L30" s="475"/>
      <c r="M30" s="476"/>
      <c r="N30" s="476"/>
      <c r="O30" s="476"/>
      <c r="P30" s="476"/>
      <c r="Q30" s="476"/>
      <c r="R30" s="476"/>
      <c r="S30" s="476"/>
      <c r="T30" s="476"/>
      <c r="U30" s="476"/>
      <c r="V30" s="476"/>
      <c r="W30" s="476"/>
      <c r="X30" s="476"/>
      <c r="Y30" s="476"/>
      <c r="Z30" s="476"/>
      <c r="AA30" s="476"/>
      <c r="AB30" s="477"/>
      <c r="AC30" s="239"/>
    </row>
    <row r="31" spans="1:29" ht="25.25" customHeight="1" x14ac:dyDescent="0.2">
      <c r="A31" s="242" t="s">
        <v>136</v>
      </c>
      <c r="B31" s="243"/>
      <c r="C31" s="241"/>
      <c r="D31" s="240"/>
      <c r="E31" s="240"/>
      <c r="F31" s="240"/>
      <c r="G31" s="240"/>
      <c r="H31" s="240"/>
      <c r="I31" s="240"/>
      <c r="J31" s="240"/>
      <c r="K31" s="240"/>
      <c r="L31" s="240"/>
      <c r="M31" s="240"/>
      <c r="N31" s="240"/>
      <c r="O31" s="231"/>
      <c r="P31" s="241"/>
      <c r="Q31" s="231"/>
      <c r="R31" s="231"/>
      <c r="S31" s="231"/>
      <c r="T31" s="241"/>
      <c r="U31" s="241"/>
      <c r="V31" s="241"/>
      <c r="W31" s="231"/>
      <c r="X31" s="231"/>
      <c r="Y31" s="231"/>
      <c r="Z31" s="231"/>
      <c r="AA31" s="231"/>
      <c r="AB31" s="231"/>
      <c r="AC31" s="231"/>
    </row>
    <row r="32" spans="1:29" ht="15" customHeight="1" x14ac:dyDescent="0.2">
      <c r="A32" s="232" t="s">
        <v>131</v>
      </c>
      <c r="B32" s="215"/>
      <c r="C32" s="215"/>
      <c r="D32" s="233"/>
      <c r="E32" s="234"/>
      <c r="F32" s="234"/>
      <c r="G32" s="463"/>
      <c r="H32" s="464"/>
      <c r="I32" s="464"/>
      <c r="J32" s="464"/>
      <c r="K32" s="465"/>
      <c r="L32" s="234"/>
      <c r="M32" s="234"/>
      <c r="N32" s="234"/>
      <c r="O32" s="234"/>
      <c r="P32" s="234"/>
      <c r="Q32" s="234"/>
      <c r="R32" s="234"/>
      <c r="S32" s="234"/>
      <c r="T32" s="234"/>
      <c r="U32" s="234"/>
      <c r="V32" s="234"/>
      <c r="W32" s="234"/>
      <c r="X32" s="234"/>
      <c r="Y32" s="234"/>
      <c r="Z32" s="235"/>
      <c r="AA32" s="234"/>
      <c r="AB32" s="234"/>
      <c r="AC32" s="231"/>
    </row>
    <row r="33" spans="1:29" ht="15" customHeight="1" x14ac:dyDescent="0.2">
      <c r="A33" s="491" t="s">
        <v>130</v>
      </c>
      <c r="B33" s="493" t="s">
        <v>129</v>
      </c>
      <c r="C33" s="490"/>
      <c r="D33" s="490"/>
      <c r="E33" s="490"/>
      <c r="F33" s="490"/>
      <c r="G33" s="493" t="s">
        <v>128</v>
      </c>
      <c r="H33" s="490"/>
      <c r="I33" s="490"/>
      <c r="J33" s="490"/>
      <c r="K33" s="490"/>
      <c r="L33" s="493" t="s">
        <v>127</v>
      </c>
      <c r="M33" s="490"/>
      <c r="N33" s="490"/>
      <c r="O33" s="490"/>
      <c r="P33" s="490"/>
      <c r="Q33" s="490"/>
      <c r="R33" s="490"/>
      <c r="S33" s="490"/>
      <c r="T33" s="490"/>
      <c r="U33" s="490"/>
      <c r="V33" s="490"/>
      <c r="W33" s="490"/>
      <c r="X33" s="490"/>
      <c r="Y33" s="490"/>
      <c r="Z33" s="490"/>
      <c r="AA33" s="490"/>
      <c r="AB33" s="495"/>
      <c r="AC33" s="236"/>
    </row>
    <row r="34" spans="1:29" ht="12" customHeight="1" x14ac:dyDescent="0.2">
      <c r="A34" s="492"/>
      <c r="B34" s="492"/>
      <c r="C34" s="494"/>
      <c r="D34" s="494"/>
      <c r="E34" s="494"/>
      <c r="F34" s="494"/>
      <c r="G34" s="492"/>
      <c r="H34" s="494"/>
      <c r="I34" s="494"/>
      <c r="J34" s="494"/>
      <c r="K34" s="494"/>
      <c r="L34" s="492"/>
      <c r="M34" s="494"/>
      <c r="N34" s="494"/>
      <c r="O34" s="494"/>
      <c r="P34" s="494"/>
      <c r="Q34" s="494"/>
      <c r="R34" s="494"/>
      <c r="S34" s="494"/>
      <c r="T34" s="494"/>
      <c r="U34" s="494"/>
      <c r="V34" s="494"/>
      <c r="W34" s="494"/>
      <c r="X34" s="494"/>
      <c r="Y34" s="494"/>
      <c r="Z34" s="494"/>
      <c r="AA34" s="494"/>
      <c r="AB34" s="496"/>
      <c r="AC34" s="236"/>
    </row>
    <row r="35" spans="1:29" ht="20" customHeight="1" x14ac:dyDescent="0.2">
      <c r="A35" s="237">
        <v>1</v>
      </c>
      <c r="B35" s="500"/>
      <c r="C35" s="501"/>
      <c r="D35" s="501"/>
      <c r="E35" s="501"/>
      <c r="F35" s="502"/>
      <c r="G35" s="478">
        <f>+Z35</f>
        <v>0</v>
      </c>
      <c r="H35" s="479"/>
      <c r="I35" s="479"/>
      <c r="J35" s="479"/>
      <c r="K35" s="479"/>
      <c r="L35" s="487" t="s">
        <v>36</v>
      </c>
      <c r="M35" s="481"/>
      <c r="N35" s="480"/>
      <c r="O35" s="481"/>
      <c r="P35" s="481"/>
      <c r="Q35" s="481"/>
      <c r="R35" s="238" t="s">
        <v>95</v>
      </c>
      <c r="S35" s="482"/>
      <c r="T35" s="482"/>
      <c r="U35" s="482"/>
      <c r="V35" s="238" t="s">
        <v>93</v>
      </c>
      <c r="W35" s="481"/>
      <c r="X35" s="481"/>
      <c r="Y35" s="238" t="s">
        <v>92</v>
      </c>
      <c r="Z35" s="483">
        <f>+S35*W35</f>
        <v>0</v>
      </c>
      <c r="AA35" s="483"/>
      <c r="AB35" s="484"/>
      <c r="AC35" s="236"/>
    </row>
    <row r="36" spans="1:29" ht="20" customHeight="1" x14ac:dyDescent="0.2">
      <c r="A36" s="237">
        <v>2</v>
      </c>
      <c r="B36" s="500"/>
      <c r="C36" s="501"/>
      <c r="D36" s="501"/>
      <c r="E36" s="501"/>
      <c r="F36" s="502"/>
      <c r="G36" s="478">
        <f>+Z36</f>
        <v>0</v>
      </c>
      <c r="H36" s="479"/>
      <c r="I36" s="479"/>
      <c r="J36" s="479"/>
      <c r="K36" s="479"/>
      <c r="L36" s="487" t="s">
        <v>36</v>
      </c>
      <c r="M36" s="481"/>
      <c r="N36" s="480"/>
      <c r="O36" s="481"/>
      <c r="P36" s="481"/>
      <c r="Q36" s="481"/>
      <c r="R36" s="238" t="s">
        <v>126</v>
      </c>
      <c r="S36" s="482"/>
      <c r="T36" s="482"/>
      <c r="U36" s="482"/>
      <c r="V36" s="238" t="s">
        <v>125</v>
      </c>
      <c r="W36" s="481"/>
      <c r="X36" s="481"/>
      <c r="Y36" s="238" t="s">
        <v>124</v>
      </c>
      <c r="Z36" s="483">
        <f>+S36*W36</f>
        <v>0</v>
      </c>
      <c r="AA36" s="483"/>
      <c r="AB36" s="484"/>
      <c r="AC36" s="236"/>
    </row>
    <row r="37" spans="1:29" ht="20" customHeight="1" x14ac:dyDescent="0.2">
      <c r="A37" s="237">
        <v>3</v>
      </c>
      <c r="B37" s="500"/>
      <c r="C37" s="501"/>
      <c r="D37" s="501"/>
      <c r="E37" s="501"/>
      <c r="F37" s="502"/>
      <c r="G37" s="478">
        <f>+Z37</f>
        <v>0</v>
      </c>
      <c r="H37" s="479"/>
      <c r="I37" s="479"/>
      <c r="J37" s="479"/>
      <c r="K37" s="479"/>
      <c r="L37" s="487" t="s">
        <v>36</v>
      </c>
      <c r="M37" s="481"/>
      <c r="N37" s="480"/>
      <c r="O37" s="481"/>
      <c r="P37" s="481"/>
      <c r="Q37" s="481"/>
      <c r="R37" s="238" t="s">
        <v>126</v>
      </c>
      <c r="S37" s="482"/>
      <c r="T37" s="482"/>
      <c r="U37" s="482"/>
      <c r="V37" s="238" t="s">
        <v>125</v>
      </c>
      <c r="W37" s="481"/>
      <c r="X37" s="481"/>
      <c r="Y37" s="238" t="s">
        <v>124</v>
      </c>
      <c r="Z37" s="483">
        <f>+S37*W37</f>
        <v>0</v>
      </c>
      <c r="AA37" s="483"/>
      <c r="AB37" s="484"/>
      <c r="AC37" s="236"/>
    </row>
    <row r="38" spans="1:29" ht="20" customHeight="1" x14ac:dyDescent="0.2">
      <c r="A38" s="237">
        <v>4</v>
      </c>
      <c r="B38" s="500"/>
      <c r="C38" s="501"/>
      <c r="D38" s="501"/>
      <c r="E38" s="501"/>
      <c r="F38" s="502"/>
      <c r="G38" s="478">
        <f>+Z38</f>
        <v>0</v>
      </c>
      <c r="H38" s="479"/>
      <c r="I38" s="479"/>
      <c r="J38" s="479"/>
      <c r="K38" s="479"/>
      <c r="L38" s="487" t="s">
        <v>36</v>
      </c>
      <c r="M38" s="481"/>
      <c r="N38" s="480"/>
      <c r="O38" s="481"/>
      <c r="P38" s="481"/>
      <c r="Q38" s="481"/>
      <c r="R38" s="238" t="s">
        <v>126</v>
      </c>
      <c r="S38" s="482"/>
      <c r="T38" s="482"/>
      <c r="U38" s="482"/>
      <c r="V38" s="238" t="s">
        <v>125</v>
      </c>
      <c r="W38" s="481"/>
      <c r="X38" s="481"/>
      <c r="Y38" s="238" t="s">
        <v>124</v>
      </c>
      <c r="Z38" s="483">
        <f>+S38*W38</f>
        <v>0</v>
      </c>
      <c r="AA38" s="483"/>
      <c r="AB38" s="484"/>
      <c r="AC38" s="236"/>
    </row>
    <row r="39" spans="1:29" ht="20" customHeight="1" x14ac:dyDescent="0.2">
      <c r="A39" s="237">
        <v>5</v>
      </c>
      <c r="B39" s="500"/>
      <c r="C39" s="501"/>
      <c r="D39" s="501"/>
      <c r="E39" s="501"/>
      <c r="F39" s="502"/>
      <c r="G39" s="478">
        <f>+Z39</f>
        <v>0</v>
      </c>
      <c r="H39" s="479"/>
      <c r="I39" s="479"/>
      <c r="J39" s="479"/>
      <c r="K39" s="479"/>
      <c r="L39" s="487" t="s">
        <v>36</v>
      </c>
      <c r="M39" s="481"/>
      <c r="N39" s="480"/>
      <c r="O39" s="481"/>
      <c r="P39" s="481"/>
      <c r="Q39" s="481"/>
      <c r="R39" s="238" t="s">
        <v>126</v>
      </c>
      <c r="S39" s="482"/>
      <c r="T39" s="482"/>
      <c r="U39" s="482"/>
      <c r="V39" s="238" t="s">
        <v>125</v>
      </c>
      <c r="W39" s="481"/>
      <c r="X39" s="481"/>
      <c r="Y39" s="238" t="s">
        <v>124</v>
      </c>
      <c r="Z39" s="483">
        <f>+S39*W39</f>
        <v>0</v>
      </c>
      <c r="AA39" s="483"/>
      <c r="AB39" s="484"/>
      <c r="AC39" s="236"/>
    </row>
    <row r="40" spans="1:29" ht="18.649999999999999" customHeight="1" x14ac:dyDescent="0.2">
      <c r="A40" s="493" t="s">
        <v>123</v>
      </c>
      <c r="B40" s="490"/>
      <c r="C40" s="490"/>
      <c r="D40" s="490"/>
      <c r="E40" s="490"/>
      <c r="F40" s="495"/>
      <c r="G40" s="466">
        <f>SUM(G35:K39)</f>
        <v>0</v>
      </c>
      <c r="H40" s="467"/>
      <c r="I40" s="467"/>
      <c r="J40" s="467"/>
      <c r="K40" s="468"/>
      <c r="L40" s="472"/>
      <c r="M40" s="473"/>
      <c r="N40" s="473"/>
      <c r="O40" s="473"/>
      <c r="P40" s="473"/>
      <c r="Q40" s="473"/>
      <c r="R40" s="473"/>
      <c r="S40" s="473"/>
      <c r="T40" s="473"/>
      <c r="U40" s="473"/>
      <c r="V40" s="473"/>
      <c r="W40" s="473"/>
      <c r="X40" s="473"/>
      <c r="Y40" s="473"/>
      <c r="Z40" s="473"/>
      <c r="AA40" s="473"/>
      <c r="AB40" s="474"/>
      <c r="AC40" s="239"/>
    </row>
    <row r="41" spans="1:29" ht="21.65" customHeight="1" x14ac:dyDescent="0.2">
      <c r="A41" s="1016" t="s">
        <v>122</v>
      </c>
      <c r="B41" s="1016"/>
      <c r="C41" s="1016"/>
      <c r="D41" s="1016"/>
      <c r="E41" s="1016"/>
      <c r="F41" s="1016"/>
      <c r="G41" s="1016"/>
      <c r="H41" s="1016"/>
      <c r="I41" s="1016"/>
      <c r="J41" s="1016"/>
      <c r="K41" s="1016"/>
      <c r="L41" s="1016"/>
      <c r="M41" s="1016"/>
      <c r="N41" s="1016"/>
      <c r="O41" s="1016"/>
      <c r="P41" s="1016"/>
      <c r="Q41" s="1016"/>
      <c r="R41" s="1016"/>
      <c r="S41" s="1016"/>
      <c r="T41" s="1016"/>
      <c r="U41" s="1016"/>
      <c r="V41" s="1016"/>
      <c r="W41" s="1016"/>
      <c r="X41" s="1016"/>
      <c r="Y41" s="1016"/>
      <c r="Z41" s="1016"/>
      <c r="AA41" s="1016"/>
      <c r="AB41" s="1016"/>
      <c r="AC41" s="215"/>
    </row>
    <row r="42" spans="1:29" ht="21.65" customHeight="1" x14ac:dyDescent="0.2">
      <c r="A42" s="514" t="s">
        <v>167</v>
      </c>
      <c r="B42" s="514"/>
      <c r="C42" s="514"/>
      <c r="D42" s="514"/>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215"/>
    </row>
    <row r="43" spans="1:29" ht="15" customHeight="1" x14ac:dyDescent="0.2"/>
    <row r="44" spans="1:29" ht="15" customHeight="1" x14ac:dyDescent="0.2"/>
    <row r="46" spans="1:29" x14ac:dyDescent="0.2">
      <c r="A46" s="998"/>
      <c r="B46" s="998"/>
      <c r="C46" s="998"/>
      <c r="D46" s="998"/>
      <c r="E46" s="998"/>
      <c r="F46" s="998"/>
      <c r="G46" s="998"/>
      <c r="H46" s="998"/>
      <c r="I46" s="998"/>
      <c r="J46" s="998"/>
      <c r="K46" s="998"/>
      <c r="L46" s="998"/>
      <c r="M46" s="998"/>
      <c r="N46" s="998"/>
      <c r="O46" s="998"/>
      <c r="P46" s="998"/>
      <c r="Q46" s="998"/>
      <c r="R46" s="998"/>
      <c r="S46" s="998"/>
      <c r="T46" s="998"/>
      <c r="U46" s="998"/>
      <c r="V46" s="998"/>
      <c r="W46" s="998"/>
      <c r="X46" s="998"/>
      <c r="Y46" s="998"/>
      <c r="Z46" s="998"/>
      <c r="AA46" s="998"/>
      <c r="AB46" s="998"/>
    </row>
  </sheetData>
  <mergeCells count="139">
    <mergeCell ref="A40:F40"/>
    <mergeCell ref="G40:K40"/>
    <mergeCell ref="L40:AB40"/>
    <mergeCell ref="A41:AB41"/>
    <mergeCell ref="A42:AB42"/>
    <mergeCell ref="Z37:AB37"/>
    <mergeCell ref="B39:F39"/>
    <mergeCell ref="G39:K39"/>
    <mergeCell ref="L39:M39"/>
    <mergeCell ref="N39:Q39"/>
    <mergeCell ref="B38:F38"/>
    <mergeCell ref="G38:K38"/>
    <mergeCell ref="L38:M38"/>
    <mergeCell ref="N38:Q38"/>
    <mergeCell ref="S38:U38"/>
    <mergeCell ref="W38:X38"/>
    <mergeCell ref="Z38:AB38"/>
    <mergeCell ref="W36:X36"/>
    <mergeCell ref="Z36:AB36"/>
    <mergeCell ref="B35:F35"/>
    <mergeCell ref="G35:K35"/>
    <mergeCell ref="L35:M35"/>
    <mergeCell ref="S39:U39"/>
    <mergeCell ref="W39:X39"/>
    <mergeCell ref="Z39:AB39"/>
    <mergeCell ref="B37:F37"/>
    <mergeCell ref="G37:K37"/>
    <mergeCell ref="L37:M37"/>
    <mergeCell ref="N37:Q37"/>
    <mergeCell ref="S37:U37"/>
    <mergeCell ref="W37:X37"/>
    <mergeCell ref="B14:F14"/>
    <mergeCell ref="G14:K14"/>
    <mergeCell ref="Z14:AB14"/>
    <mergeCell ref="B16:F16"/>
    <mergeCell ref="B15:F15"/>
    <mergeCell ref="L14:M14"/>
    <mergeCell ref="N14:Q14"/>
    <mergeCell ref="S14:U14"/>
    <mergeCell ref="W14:X14"/>
    <mergeCell ref="Z15:AB15"/>
    <mergeCell ref="S16:U16"/>
    <mergeCell ref="W16:X16"/>
    <mergeCell ref="Z16:AB16"/>
    <mergeCell ref="V1:AC1"/>
    <mergeCell ref="AO5:AT5"/>
    <mergeCell ref="A2:AC2"/>
    <mergeCell ref="B3:W3"/>
    <mergeCell ref="A9:F9"/>
    <mergeCell ref="G9:AB9"/>
    <mergeCell ref="G10:K10"/>
    <mergeCell ref="W13:X13"/>
    <mergeCell ref="Z13:AB13"/>
    <mergeCell ref="A11:A12"/>
    <mergeCell ref="B11:F12"/>
    <mergeCell ref="G11:K12"/>
    <mergeCell ref="L11:AB12"/>
    <mergeCell ref="B13:F13"/>
    <mergeCell ref="G13:K13"/>
    <mergeCell ref="L13:M13"/>
    <mergeCell ref="N13:Q13"/>
    <mergeCell ref="S13:U13"/>
    <mergeCell ref="S15:U15"/>
    <mergeCell ref="G16:K16"/>
    <mergeCell ref="L16:M16"/>
    <mergeCell ref="N16:Q16"/>
    <mergeCell ref="G15:K15"/>
    <mergeCell ref="L15:M15"/>
    <mergeCell ref="N15:Q15"/>
    <mergeCell ref="W15:X15"/>
    <mergeCell ref="B25:F25"/>
    <mergeCell ref="G25:K25"/>
    <mergeCell ref="A20:E20"/>
    <mergeCell ref="F20:AB21"/>
    <mergeCell ref="A22:A23"/>
    <mergeCell ref="B22:F23"/>
    <mergeCell ref="G22:K23"/>
    <mergeCell ref="L22:AB23"/>
    <mergeCell ref="Z17:AB17"/>
    <mergeCell ref="L25:M25"/>
    <mergeCell ref="N25:Q25"/>
    <mergeCell ref="S25:U25"/>
    <mergeCell ref="W25:X25"/>
    <mergeCell ref="A18:F19"/>
    <mergeCell ref="G18:K19"/>
    <mergeCell ref="L18:AB19"/>
    <mergeCell ref="Z25:AB25"/>
    <mergeCell ref="B17:F17"/>
    <mergeCell ref="G17:K17"/>
    <mergeCell ref="L17:M17"/>
    <mergeCell ref="N17:Q17"/>
    <mergeCell ref="S17:U17"/>
    <mergeCell ref="W17:X17"/>
    <mergeCell ref="B24:F24"/>
    <mergeCell ref="G24:K24"/>
    <mergeCell ref="L24:M24"/>
    <mergeCell ref="N24:Q24"/>
    <mergeCell ref="S24:U24"/>
    <mergeCell ref="W24:X24"/>
    <mergeCell ref="Z24:AB24"/>
    <mergeCell ref="B27:F27"/>
    <mergeCell ref="G27:K27"/>
    <mergeCell ref="L27:M27"/>
    <mergeCell ref="N27:Q27"/>
    <mergeCell ref="S27:U27"/>
    <mergeCell ref="W27:X27"/>
    <mergeCell ref="Z27:AB27"/>
    <mergeCell ref="B28:F28"/>
    <mergeCell ref="L26:M26"/>
    <mergeCell ref="N26:Q26"/>
    <mergeCell ref="S26:U26"/>
    <mergeCell ref="W26:X26"/>
    <mergeCell ref="Z26:AB26"/>
    <mergeCell ref="B26:F26"/>
    <mergeCell ref="G26:K26"/>
    <mergeCell ref="A46:AB46"/>
    <mergeCell ref="G28:K28"/>
    <mergeCell ref="L28:M28"/>
    <mergeCell ref="N28:Q28"/>
    <mergeCell ref="S28:U28"/>
    <mergeCell ref="G36:K36"/>
    <mergeCell ref="W28:X28"/>
    <mergeCell ref="Z28:AB28"/>
    <mergeCell ref="G33:K34"/>
    <mergeCell ref="L33:AB34"/>
    <mergeCell ref="N35:Q35"/>
    <mergeCell ref="S35:U35"/>
    <mergeCell ref="W35:X35"/>
    <mergeCell ref="A29:F30"/>
    <mergeCell ref="G29:K30"/>
    <mergeCell ref="L29:AB30"/>
    <mergeCell ref="G32:K32"/>
    <mergeCell ref="A33:A34"/>
    <mergeCell ref="B33:F34"/>
    <mergeCell ref="Z35:AB35"/>
    <mergeCell ref="B36:F36"/>
    <mergeCell ref="L36:M36"/>
    <mergeCell ref="N36:Q36"/>
    <mergeCell ref="S36:U36"/>
  </mergeCells>
  <phoneticPr fontId="2"/>
  <conditionalFormatting sqref="L11:Q17 L22:Q23">
    <cfRule type="cellIs" dxfId="3" priority="2" stopIfTrue="1" operator="equal">
      <formula>0</formula>
    </cfRule>
  </conditionalFormatting>
  <conditionalFormatting sqref="L33:Q39">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50F3DF4-44C3-47E9-870E-2AC22F8CF105}">
          <x14:formula1>
            <xm:f>Sheet1!$A$1:$A$2</xm:f>
          </x14:formula1>
          <xm:sqref>A5 I5 P5 L7 A7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V42"/>
  <sheetViews>
    <sheetView showZeros="0" view="pageBreakPreview" zoomScaleNormal="100" zoomScaleSheetLayoutView="100" workbookViewId="0">
      <selection activeCell="B6" sqref="B6"/>
    </sheetView>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5" width="2.6328125" style="1" customWidth="1"/>
    <col min="26" max="28" width="3.453125" style="1" customWidth="1"/>
    <col min="29" max="29" width="1.6328125" style="1" customWidth="1"/>
    <col min="30" max="16384" width="9" style="1"/>
  </cols>
  <sheetData>
    <row r="1" spans="1:48" ht="29.4" customHeight="1" x14ac:dyDescent="0.2">
      <c r="A1" s="389" t="str">
        <f>'NO2'!A1</f>
        <v>令和８年度　団体競技強化事業</v>
      </c>
      <c r="B1" s="210"/>
      <c r="C1" s="210"/>
      <c r="D1" s="210"/>
      <c r="E1" s="210"/>
      <c r="F1" s="210"/>
      <c r="G1" s="210"/>
      <c r="H1" s="210"/>
      <c r="I1" s="210"/>
      <c r="J1" s="210"/>
      <c r="K1" s="210"/>
      <c r="L1" s="210"/>
      <c r="M1" s="202"/>
      <c r="N1" s="173"/>
      <c r="O1" s="173"/>
      <c r="P1" s="173"/>
      <c r="Q1" s="173"/>
      <c r="R1" s="173"/>
      <c r="S1" s="173"/>
      <c r="T1" s="173"/>
      <c r="U1" s="173"/>
      <c r="V1" s="497" t="s">
        <v>161</v>
      </c>
      <c r="W1" s="498"/>
      <c r="X1" s="498"/>
      <c r="Y1" s="498"/>
      <c r="Z1" s="498"/>
      <c r="AA1" s="498"/>
      <c r="AB1" s="498"/>
      <c r="AC1" s="499"/>
    </row>
    <row r="2" spans="1:48" ht="19.25" customHeight="1" x14ac:dyDescent="0.2">
      <c r="A2" s="488" t="s">
        <v>224</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244"/>
      <c r="AC2" s="173"/>
    </row>
    <row r="3" spans="1:48" ht="19.25" customHeight="1" x14ac:dyDescent="0.2">
      <c r="A3" s="489"/>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245"/>
      <c r="AC3" s="201"/>
    </row>
    <row r="4" spans="1:48" ht="29.4" customHeight="1" x14ac:dyDescent="0.2">
      <c r="A4" s="216"/>
      <c r="B4" s="490" t="s">
        <v>90</v>
      </c>
      <c r="C4" s="490"/>
      <c r="D4" s="490"/>
      <c r="E4" s="490"/>
      <c r="F4" s="490"/>
      <c r="G4" s="490"/>
      <c r="H4" s="490"/>
      <c r="I4" s="490"/>
      <c r="J4" s="490"/>
      <c r="K4" s="490"/>
      <c r="L4" s="490"/>
      <c r="M4" s="490"/>
      <c r="N4" s="490"/>
      <c r="O4" s="490"/>
      <c r="P4" s="490"/>
      <c r="Q4" s="490"/>
      <c r="R4" s="490"/>
      <c r="S4" s="490"/>
      <c r="T4" s="490"/>
      <c r="U4" s="490"/>
      <c r="V4" s="490"/>
      <c r="W4" s="490"/>
      <c r="X4" s="218"/>
      <c r="Y4" s="218"/>
      <c r="Z4" s="218"/>
      <c r="AA4" s="218"/>
      <c r="AB4" s="219"/>
      <c r="AC4" s="200"/>
    </row>
    <row r="5" spans="1:48" ht="7.5" customHeight="1" x14ac:dyDescent="0.2">
      <c r="A5" s="216"/>
      <c r="B5" s="217"/>
      <c r="C5" s="217"/>
      <c r="D5" s="217"/>
      <c r="E5" s="217"/>
      <c r="F5" s="217"/>
      <c r="G5" s="217"/>
      <c r="H5" s="217"/>
      <c r="I5" s="217"/>
      <c r="J5" s="217"/>
      <c r="K5" s="217"/>
      <c r="L5" s="217"/>
      <c r="M5" s="217"/>
      <c r="N5" s="217"/>
      <c r="O5" s="217"/>
      <c r="P5" s="217"/>
      <c r="Q5" s="217"/>
      <c r="R5" s="217"/>
      <c r="S5" s="217"/>
      <c r="T5" s="217"/>
      <c r="U5" s="217"/>
      <c r="V5" s="217"/>
      <c r="W5" s="218"/>
      <c r="X5" s="218"/>
      <c r="Y5" s="218"/>
      <c r="Z5" s="218"/>
      <c r="AA5" s="218"/>
      <c r="AB5" s="219"/>
      <c r="AC5" s="200"/>
      <c r="AM5" s="199"/>
      <c r="AN5" s="198"/>
      <c r="AO5" s="485"/>
      <c r="AP5" s="485"/>
      <c r="AQ5" s="485"/>
      <c r="AR5" s="485"/>
      <c r="AS5" s="485"/>
      <c r="AT5" s="485"/>
    </row>
    <row r="6" spans="1:48" ht="21" customHeight="1" x14ac:dyDescent="0.2">
      <c r="A6" s="448" t="s">
        <v>50</v>
      </c>
      <c r="B6" s="221" t="s">
        <v>283</v>
      </c>
      <c r="C6" s="215"/>
      <c r="D6" s="221"/>
      <c r="E6" s="452"/>
      <c r="F6" s="452"/>
      <c r="G6" s="452"/>
      <c r="H6" s="452"/>
      <c r="I6" s="435" t="s">
        <v>50</v>
      </c>
      <c r="J6" s="221" t="s">
        <v>11</v>
      </c>
      <c r="K6" s="215"/>
      <c r="L6" s="215"/>
      <c r="M6" s="221"/>
      <c r="N6" s="221"/>
      <c r="O6" s="221"/>
      <c r="P6" s="221"/>
      <c r="Q6" s="435" t="s">
        <v>50</v>
      </c>
      <c r="R6" s="1" t="s">
        <v>270</v>
      </c>
      <c r="S6" s="452"/>
      <c r="T6" s="452"/>
      <c r="U6" s="452"/>
      <c r="V6" s="452"/>
      <c r="W6" s="452"/>
      <c r="X6" s="452"/>
      <c r="Y6" s="452"/>
      <c r="Z6" s="452"/>
      <c r="AA6" s="452"/>
      <c r="AB6" s="222"/>
      <c r="AC6" s="200"/>
      <c r="AE6" s="197"/>
      <c r="AF6" s="486"/>
      <c r="AG6" s="486"/>
      <c r="AH6" s="486"/>
      <c r="AI6" s="486"/>
      <c r="AJ6" s="486"/>
      <c r="AK6" s="486"/>
      <c r="AL6" s="486"/>
      <c r="AM6" s="199"/>
      <c r="AN6" s="198"/>
      <c r="AO6" s="486"/>
      <c r="AP6" s="486"/>
      <c r="AQ6" s="486"/>
      <c r="AR6" s="486"/>
      <c r="AS6" s="486"/>
      <c r="AT6" s="486"/>
      <c r="AU6" s="486"/>
      <c r="AV6" s="486"/>
    </row>
    <row r="7" spans="1:48" ht="8" customHeight="1" x14ac:dyDescent="0.2">
      <c r="A7" s="220"/>
      <c r="B7" s="454"/>
      <c r="C7" s="454"/>
      <c r="D7" s="454"/>
      <c r="E7" s="454"/>
      <c r="F7" s="454"/>
      <c r="G7" s="454"/>
      <c r="H7" s="454"/>
      <c r="I7" s="221"/>
      <c r="J7" s="221"/>
      <c r="K7" s="215"/>
      <c r="L7" s="221"/>
      <c r="M7" s="221"/>
      <c r="N7" s="450"/>
      <c r="O7" s="450"/>
      <c r="P7" s="221"/>
      <c r="Q7" s="450"/>
      <c r="R7" s="450"/>
      <c r="S7" s="450"/>
      <c r="T7" s="221"/>
      <c r="U7" s="221"/>
      <c r="V7" s="221"/>
      <c r="W7" s="221"/>
      <c r="X7" s="450"/>
      <c r="Y7" s="215"/>
      <c r="Z7" s="215"/>
      <c r="AA7" s="215"/>
      <c r="AB7" s="222"/>
      <c r="AC7" s="462"/>
    </row>
    <row r="8" spans="1:48" ht="16.25" customHeight="1" x14ac:dyDescent="0.2">
      <c r="A8" s="448" t="s">
        <v>50</v>
      </c>
      <c r="B8" s="1" t="s">
        <v>210</v>
      </c>
      <c r="I8" s="450"/>
      <c r="J8" s="455"/>
      <c r="K8" s="452"/>
      <c r="L8" s="435" t="s">
        <v>50</v>
      </c>
      <c r="M8" s="1" t="s">
        <v>271</v>
      </c>
      <c r="N8" s="452"/>
      <c r="O8" s="452"/>
      <c r="P8" s="452"/>
      <c r="Q8" s="450"/>
      <c r="R8" s="451"/>
      <c r="S8" s="451"/>
      <c r="T8" s="451"/>
      <c r="U8" s="451"/>
      <c r="V8" s="451"/>
      <c r="W8" s="451"/>
      <c r="X8" s="451"/>
      <c r="Y8" s="451"/>
      <c r="Z8" s="451"/>
      <c r="AA8" s="451"/>
      <c r="AB8" s="449"/>
      <c r="AC8" s="172"/>
    </row>
    <row r="9" spans="1:48" ht="5" customHeight="1" x14ac:dyDescent="0.2">
      <c r="A9" s="461"/>
      <c r="B9" s="10"/>
      <c r="C9" s="10"/>
      <c r="D9" s="10"/>
      <c r="E9" s="10"/>
      <c r="F9" s="10"/>
      <c r="G9" s="10"/>
      <c r="H9" s="10"/>
      <c r="I9" s="457"/>
      <c r="J9" s="458"/>
      <c r="K9" s="223"/>
      <c r="L9" s="459"/>
      <c r="M9" s="10"/>
      <c r="N9" s="223"/>
      <c r="O9" s="223"/>
      <c r="P9" s="223"/>
      <c r="Q9" s="457"/>
      <c r="R9" s="224"/>
      <c r="S9" s="224"/>
      <c r="T9" s="224"/>
      <c r="U9" s="224"/>
      <c r="V9" s="224"/>
      <c r="W9" s="224"/>
      <c r="X9" s="224"/>
      <c r="Y9" s="224"/>
      <c r="Z9" s="224"/>
      <c r="AA9" s="224"/>
      <c r="AB9" s="460"/>
      <c r="AC9" s="172"/>
    </row>
    <row r="10" spans="1:48" ht="13.5" customHeight="1" x14ac:dyDescent="0.2">
      <c r="A10" s="227"/>
      <c r="B10" s="228"/>
      <c r="C10" s="227"/>
      <c r="D10" s="227"/>
      <c r="E10" s="227"/>
      <c r="F10" s="227"/>
      <c r="G10" s="227"/>
      <c r="H10" s="227"/>
      <c r="I10" s="227"/>
      <c r="J10" s="227"/>
      <c r="K10" s="227"/>
      <c r="L10" s="227"/>
      <c r="M10" s="227"/>
      <c r="N10" s="227"/>
      <c r="O10" s="227"/>
      <c r="P10" s="229"/>
      <c r="Q10" s="229"/>
      <c r="R10" s="229"/>
      <c r="S10" s="229"/>
      <c r="T10" s="229"/>
      <c r="U10" s="229"/>
      <c r="V10" s="229"/>
      <c r="W10" s="229"/>
      <c r="X10" s="229"/>
      <c r="Y10" s="230"/>
      <c r="Z10" s="230"/>
      <c r="AA10" s="230"/>
      <c r="AB10" s="230"/>
      <c r="AC10" s="172"/>
    </row>
    <row r="11" spans="1:48" ht="20.399999999999999" customHeight="1" x14ac:dyDescent="0.2">
      <c r="A11" s="242" t="s">
        <v>135</v>
      </c>
      <c r="B11" s="243"/>
      <c r="C11" s="241"/>
      <c r="D11" s="240"/>
      <c r="E11" s="240"/>
      <c r="F11" s="240"/>
      <c r="G11" s="240"/>
      <c r="H11" s="240"/>
      <c r="I11" s="240"/>
      <c r="J11" s="240"/>
      <c r="K11" s="240"/>
      <c r="L11" s="240"/>
      <c r="M11" s="240"/>
      <c r="N11" s="240"/>
      <c r="O11" s="231"/>
      <c r="P11" s="241"/>
      <c r="Q11" s="231"/>
      <c r="R11" s="231"/>
      <c r="S11" s="231"/>
      <c r="T11" s="241"/>
      <c r="U11" s="241"/>
      <c r="V11" s="241"/>
      <c r="W11" s="231"/>
      <c r="X11" s="231"/>
      <c r="Y11" s="231"/>
      <c r="Z11" s="231"/>
      <c r="AA11" s="231"/>
      <c r="AB11" s="231"/>
      <c r="AC11" s="172"/>
    </row>
    <row r="12" spans="1:48" ht="20.399999999999999" customHeight="1" x14ac:dyDescent="0.2">
      <c r="A12" s="232" t="s">
        <v>131</v>
      </c>
      <c r="B12" s="215"/>
      <c r="C12" s="215"/>
      <c r="D12" s="233"/>
      <c r="E12" s="234"/>
      <c r="F12" s="234"/>
      <c r="G12" s="463"/>
      <c r="H12" s="464"/>
      <c r="I12" s="464"/>
      <c r="J12" s="464"/>
      <c r="K12" s="465"/>
      <c r="L12" s="234"/>
      <c r="M12" s="234"/>
      <c r="N12" s="234"/>
      <c r="O12" s="234"/>
      <c r="P12" s="234"/>
      <c r="Q12" s="234"/>
      <c r="R12" s="234"/>
      <c r="S12" s="234"/>
      <c r="T12" s="234"/>
      <c r="U12" s="234"/>
      <c r="V12" s="234"/>
      <c r="W12" s="234"/>
      <c r="X12" s="234"/>
      <c r="Y12" s="234"/>
      <c r="Z12" s="235"/>
      <c r="AA12" s="234"/>
      <c r="AB12" s="234"/>
      <c r="AC12" s="172"/>
    </row>
    <row r="13" spans="1:48" ht="20.399999999999999" customHeight="1" x14ac:dyDescent="0.2">
      <c r="A13" s="491" t="s">
        <v>130</v>
      </c>
      <c r="B13" s="493" t="s">
        <v>129</v>
      </c>
      <c r="C13" s="490"/>
      <c r="D13" s="490"/>
      <c r="E13" s="490"/>
      <c r="F13" s="490"/>
      <c r="G13" s="493" t="s">
        <v>128</v>
      </c>
      <c r="H13" s="490"/>
      <c r="I13" s="490"/>
      <c r="J13" s="490"/>
      <c r="K13" s="490"/>
      <c r="L13" s="493" t="s">
        <v>127</v>
      </c>
      <c r="M13" s="490"/>
      <c r="N13" s="490"/>
      <c r="O13" s="490"/>
      <c r="P13" s="490"/>
      <c r="Q13" s="490"/>
      <c r="R13" s="490"/>
      <c r="S13" s="490"/>
      <c r="T13" s="490"/>
      <c r="U13" s="490"/>
      <c r="V13" s="490"/>
      <c r="W13" s="490"/>
      <c r="X13" s="490"/>
      <c r="Y13" s="490"/>
      <c r="Z13" s="490"/>
      <c r="AA13" s="490"/>
      <c r="AB13" s="495"/>
      <c r="AC13" s="172"/>
    </row>
    <row r="14" spans="1:48" ht="20.399999999999999" customHeight="1" x14ac:dyDescent="0.2">
      <c r="A14" s="492"/>
      <c r="B14" s="492"/>
      <c r="C14" s="494"/>
      <c r="D14" s="494"/>
      <c r="E14" s="494"/>
      <c r="F14" s="494"/>
      <c r="G14" s="492"/>
      <c r="H14" s="494"/>
      <c r="I14" s="494"/>
      <c r="J14" s="494"/>
      <c r="K14" s="494"/>
      <c r="L14" s="492"/>
      <c r="M14" s="494"/>
      <c r="N14" s="494"/>
      <c r="O14" s="494"/>
      <c r="P14" s="494"/>
      <c r="Q14" s="494"/>
      <c r="R14" s="494"/>
      <c r="S14" s="494"/>
      <c r="T14" s="494"/>
      <c r="U14" s="494"/>
      <c r="V14" s="494"/>
      <c r="W14" s="494"/>
      <c r="X14" s="494"/>
      <c r="Y14" s="494"/>
      <c r="Z14" s="494"/>
      <c r="AA14" s="494"/>
      <c r="AB14" s="496"/>
      <c r="AC14" s="196"/>
    </row>
    <row r="15" spans="1:48" ht="24.65" customHeight="1" x14ac:dyDescent="0.2">
      <c r="A15" s="237">
        <v>1</v>
      </c>
      <c r="B15" s="500"/>
      <c r="C15" s="501"/>
      <c r="D15" s="501"/>
      <c r="E15" s="501"/>
      <c r="F15" s="502"/>
      <c r="G15" s="478">
        <f>+Z15</f>
        <v>0</v>
      </c>
      <c r="H15" s="479"/>
      <c r="I15" s="479"/>
      <c r="J15" s="479"/>
      <c r="K15" s="479"/>
      <c r="L15" s="487" t="s">
        <v>36</v>
      </c>
      <c r="M15" s="481"/>
      <c r="N15" s="480"/>
      <c r="O15" s="481"/>
      <c r="P15" s="481"/>
      <c r="Q15" s="481"/>
      <c r="R15" s="238" t="s">
        <v>126</v>
      </c>
      <c r="S15" s="482"/>
      <c r="T15" s="482"/>
      <c r="U15" s="482"/>
      <c r="V15" s="238" t="s">
        <v>125</v>
      </c>
      <c r="W15" s="481"/>
      <c r="X15" s="481"/>
      <c r="Y15" s="238" t="s">
        <v>124</v>
      </c>
      <c r="Z15" s="483">
        <f>+S15*W15</f>
        <v>0</v>
      </c>
      <c r="AA15" s="483"/>
      <c r="AB15" s="484"/>
      <c r="AC15" s="196"/>
    </row>
    <row r="16" spans="1:48" ht="24.65" customHeight="1" x14ac:dyDescent="0.2">
      <c r="A16" s="237">
        <v>2</v>
      </c>
      <c r="B16" s="500"/>
      <c r="C16" s="501"/>
      <c r="D16" s="501"/>
      <c r="E16" s="501"/>
      <c r="F16" s="502"/>
      <c r="G16" s="478">
        <f>+Z16</f>
        <v>0</v>
      </c>
      <c r="H16" s="479"/>
      <c r="I16" s="479"/>
      <c r="J16" s="479"/>
      <c r="K16" s="479"/>
      <c r="L16" s="487" t="s">
        <v>36</v>
      </c>
      <c r="M16" s="481"/>
      <c r="N16" s="480"/>
      <c r="O16" s="481"/>
      <c r="P16" s="481"/>
      <c r="Q16" s="481"/>
      <c r="R16" s="238" t="s">
        <v>126</v>
      </c>
      <c r="S16" s="482"/>
      <c r="T16" s="482"/>
      <c r="U16" s="482"/>
      <c r="V16" s="238" t="s">
        <v>125</v>
      </c>
      <c r="W16" s="481"/>
      <c r="X16" s="481"/>
      <c r="Y16" s="238" t="s">
        <v>124</v>
      </c>
      <c r="Z16" s="483">
        <f>+S16*W16</f>
        <v>0</v>
      </c>
      <c r="AA16" s="483"/>
      <c r="AB16" s="484"/>
    </row>
    <row r="17" spans="1:29" ht="24.65" customHeight="1" x14ac:dyDescent="0.2">
      <c r="A17" s="237">
        <v>3</v>
      </c>
      <c r="B17" s="500"/>
      <c r="C17" s="501"/>
      <c r="D17" s="501"/>
      <c r="E17" s="501"/>
      <c r="F17" s="502"/>
      <c r="G17" s="478">
        <f>+Z17</f>
        <v>0</v>
      </c>
      <c r="H17" s="479"/>
      <c r="I17" s="479"/>
      <c r="J17" s="479"/>
      <c r="K17" s="479"/>
      <c r="L17" s="487" t="s">
        <v>36</v>
      </c>
      <c r="M17" s="481"/>
      <c r="N17" s="480"/>
      <c r="O17" s="481"/>
      <c r="P17" s="481"/>
      <c r="Q17" s="481"/>
      <c r="R17" s="238" t="s">
        <v>126</v>
      </c>
      <c r="S17" s="482"/>
      <c r="T17" s="482"/>
      <c r="U17" s="482"/>
      <c r="V17" s="238" t="s">
        <v>125</v>
      </c>
      <c r="W17" s="481"/>
      <c r="X17" s="481"/>
      <c r="Y17" s="238" t="s">
        <v>124</v>
      </c>
      <c r="Z17" s="483">
        <f>+S17*W17</f>
        <v>0</v>
      </c>
      <c r="AA17" s="483"/>
      <c r="AB17" s="484"/>
      <c r="AC17" s="173"/>
    </row>
    <row r="18" spans="1:29" ht="24.65" customHeight="1" x14ac:dyDescent="0.2">
      <c r="A18" s="237">
        <v>4</v>
      </c>
      <c r="B18" s="500"/>
      <c r="C18" s="501"/>
      <c r="D18" s="501"/>
      <c r="E18" s="501"/>
      <c r="F18" s="502"/>
      <c r="G18" s="478">
        <f>+Z18</f>
        <v>0</v>
      </c>
      <c r="H18" s="479"/>
      <c r="I18" s="479"/>
      <c r="J18" s="479"/>
      <c r="K18" s="479"/>
      <c r="L18" s="487" t="s">
        <v>36</v>
      </c>
      <c r="M18" s="481"/>
      <c r="N18" s="480"/>
      <c r="O18" s="481"/>
      <c r="P18" s="481"/>
      <c r="Q18" s="481"/>
      <c r="R18" s="238" t="s">
        <v>126</v>
      </c>
      <c r="S18" s="482"/>
      <c r="T18" s="482"/>
      <c r="U18" s="482"/>
      <c r="V18" s="238" t="s">
        <v>125</v>
      </c>
      <c r="W18" s="481"/>
      <c r="X18" s="481"/>
      <c r="Y18" s="238" t="s">
        <v>124</v>
      </c>
      <c r="Z18" s="483">
        <f>+S18*W18</f>
        <v>0</v>
      </c>
      <c r="AA18" s="483"/>
      <c r="AB18" s="484"/>
      <c r="AC18" s="173"/>
    </row>
    <row r="19" spans="1:29" ht="20.399999999999999" customHeight="1" x14ac:dyDescent="0.2">
      <c r="A19" s="493" t="s">
        <v>123</v>
      </c>
      <c r="B19" s="490"/>
      <c r="C19" s="490"/>
      <c r="D19" s="490"/>
      <c r="E19" s="490"/>
      <c r="F19" s="495"/>
      <c r="G19" s="466">
        <f>SUM(G15:K18)</f>
        <v>0</v>
      </c>
      <c r="H19" s="467"/>
      <c r="I19" s="467"/>
      <c r="J19" s="467"/>
      <c r="K19" s="468"/>
      <c r="L19" s="472"/>
      <c r="M19" s="473"/>
      <c r="N19" s="473"/>
      <c r="O19" s="473"/>
      <c r="P19" s="473"/>
      <c r="Q19" s="473"/>
      <c r="R19" s="473"/>
      <c r="S19" s="473"/>
      <c r="T19" s="473"/>
      <c r="U19" s="473"/>
      <c r="V19" s="473"/>
      <c r="W19" s="473"/>
      <c r="X19" s="473"/>
      <c r="Y19" s="473"/>
      <c r="Z19" s="473"/>
      <c r="AA19" s="473"/>
      <c r="AB19" s="474"/>
      <c r="AC19" s="172"/>
    </row>
    <row r="20" spans="1:29" ht="20.399999999999999" customHeight="1" x14ac:dyDescent="0.2">
      <c r="A20" s="492"/>
      <c r="B20" s="494"/>
      <c r="C20" s="494"/>
      <c r="D20" s="494"/>
      <c r="E20" s="494"/>
      <c r="F20" s="496"/>
      <c r="G20" s="469"/>
      <c r="H20" s="470"/>
      <c r="I20" s="470"/>
      <c r="J20" s="470"/>
      <c r="K20" s="471"/>
      <c r="L20" s="475"/>
      <c r="M20" s="476"/>
      <c r="N20" s="476"/>
      <c r="O20" s="476"/>
      <c r="P20" s="476"/>
      <c r="Q20" s="476"/>
      <c r="R20" s="476"/>
      <c r="S20" s="476"/>
      <c r="T20" s="476"/>
      <c r="U20" s="476"/>
      <c r="V20" s="476"/>
      <c r="W20" s="476"/>
      <c r="X20" s="476"/>
      <c r="Y20" s="476"/>
      <c r="Z20" s="476"/>
      <c r="AA20" s="476"/>
      <c r="AB20" s="477"/>
      <c r="AC20" s="172"/>
    </row>
    <row r="21" spans="1:29" ht="20.399999999999999" customHeight="1" x14ac:dyDescent="0.2">
      <c r="A21" s="242" t="s">
        <v>160</v>
      </c>
      <c r="B21" s="243"/>
      <c r="C21" s="241"/>
      <c r="D21" s="240"/>
      <c r="E21" s="240"/>
      <c r="F21" s="240"/>
      <c r="G21" s="240"/>
      <c r="H21" s="240"/>
      <c r="I21" s="240"/>
      <c r="J21" s="240"/>
      <c r="K21" s="240"/>
      <c r="L21" s="240"/>
      <c r="M21" s="240"/>
      <c r="N21" s="240"/>
      <c r="O21" s="231"/>
      <c r="P21" s="241"/>
      <c r="Q21" s="231"/>
      <c r="R21" s="231"/>
      <c r="S21" s="231"/>
      <c r="T21" s="241"/>
      <c r="U21" s="241"/>
      <c r="V21" s="241"/>
      <c r="W21" s="231"/>
      <c r="X21" s="231"/>
      <c r="Y21" s="231"/>
      <c r="Z21" s="231"/>
      <c r="AA21" s="231"/>
      <c r="AB21" s="231"/>
      <c r="AC21" s="172"/>
    </row>
    <row r="22" spans="1:29" ht="20.399999999999999" customHeight="1" x14ac:dyDescent="0.2">
      <c r="A22" s="232" t="s">
        <v>131</v>
      </c>
      <c r="B22" s="215"/>
      <c r="C22" s="215"/>
      <c r="D22" s="233"/>
      <c r="E22" s="234"/>
      <c r="F22" s="234"/>
      <c r="G22" s="463"/>
      <c r="H22" s="464"/>
      <c r="I22" s="464"/>
      <c r="J22" s="464"/>
      <c r="K22" s="465"/>
      <c r="L22" s="234"/>
      <c r="M22" s="234"/>
      <c r="N22" s="234"/>
      <c r="O22" s="234"/>
      <c r="P22" s="234"/>
      <c r="Q22" s="234"/>
      <c r="R22" s="234"/>
      <c r="S22" s="234"/>
      <c r="T22" s="234"/>
      <c r="U22" s="234"/>
      <c r="V22" s="234"/>
      <c r="W22" s="234"/>
      <c r="X22" s="234"/>
      <c r="Y22" s="234"/>
      <c r="Z22" s="235"/>
      <c r="AA22" s="234"/>
      <c r="AB22" s="234"/>
      <c r="AC22" s="172"/>
    </row>
    <row r="23" spans="1:29" ht="20.399999999999999" customHeight="1" x14ac:dyDescent="0.2">
      <c r="A23" s="491" t="s">
        <v>130</v>
      </c>
      <c r="B23" s="493" t="s">
        <v>129</v>
      </c>
      <c r="C23" s="490"/>
      <c r="D23" s="490"/>
      <c r="E23" s="490"/>
      <c r="F23" s="490"/>
      <c r="G23" s="493" t="s">
        <v>128</v>
      </c>
      <c r="H23" s="490"/>
      <c r="I23" s="490"/>
      <c r="J23" s="490"/>
      <c r="K23" s="490"/>
      <c r="L23" s="493" t="s">
        <v>127</v>
      </c>
      <c r="M23" s="490"/>
      <c r="N23" s="490"/>
      <c r="O23" s="490"/>
      <c r="P23" s="490"/>
      <c r="Q23" s="490"/>
      <c r="R23" s="490"/>
      <c r="S23" s="490"/>
      <c r="T23" s="490"/>
      <c r="U23" s="490"/>
      <c r="V23" s="490"/>
      <c r="W23" s="490"/>
      <c r="X23" s="490"/>
      <c r="Y23" s="490"/>
      <c r="Z23" s="490"/>
      <c r="AA23" s="490"/>
      <c r="AB23" s="495"/>
      <c r="AC23" s="172"/>
    </row>
    <row r="24" spans="1:29" ht="20.399999999999999" customHeight="1" x14ac:dyDescent="0.2">
      <c r="A24" s="492"/>
      <c r="B24" s="492"/>
      <c r="C24" s="494"/>
      <c r="D24" s="494"/>
      <c r="E24" s="494"/>
      <c r="F24" s="494"/>
      <c r="G24" s="492"/>
      <c r="H24" s="494"/>
      <c r="I24" s="494"/>
      <c r="J24" s="494"/>
      <c r="K24" s="494"/>
      <c r="L24" s="492"/>
      <c r="M24" s="494"/>
      <c r="N24" s="494"/>
      <c r="O24" s="494"/>
      <c r="P24" s="494"/>
      <c r="Q24" s="494"/>
      <c r="R24" s="494"/>
      <c r="S24" s="494"/>
      <c r="T24" s="494"/>
      <c r="U24" s="494"/>
      <c r="V24" s="494"/>
      <c r="W24" s="494"/>
      <c r="X24" s="494"/>
      <c r="Y24" s="494"/>
      <c r="Z24" s="494"/>
      <c r="AA24" s="494"/>
      <c r="AB24" s="496"/>
      <c r="AC24" s="196"/>
    </row>
    <row r="25" spans="1:29" ht="26" customHeight="1" x14ac:dyDescent="0.2">
      <c r="A25" s="237">
        <v>1</v>
      </c>
      <c r="B25" s="500"/>
      <c r="C25" s="501"/>
      <c r="D25" s="501"/>
      <c r="E25" s="501"/>
      <c r="F25" s="502"/>
      <c r="G25" s="478">
        <f>+Z25</f>
        <v>0</v>
      </c>
      <c r="H25" s="479"/>
      <c r="I25" s="479"/>
      <c r="J25" s="479"/>
      <c r="K25" s="479"/>
      <c r="L25" s="487" t="s">
        <v>36</v>
      </c>
      <c r="M25" s="481"/>
      <c r="N25" s="480"/>
      <c r="O25" s="481"/>
      <c r="P25" s="481"/>
      <c r="Q25" s="481"/>
      <c r="R25" s="238" t="s">
        <v>126</v>
      </c>
      <c r="S25" s="482"/>
      <c r="T25" s="482"/>
      <c r="U25" s="482"/>
      <c r="V25" s="238" t="s">
        <v>125</v>
      </c>
      <c r="W25" s="481"/>
      <c r="X25" s="481"/>
      <c r="Y25" s="238" t="s">
        <v>124</v>
      </c>
      <c r="Z25" s="483">
        <f>+S25*W25</f>
        <v>0</v>
      </c>
      <c r="AA25" s="483"/>
      <c r="AB25" s="484"/>
      <c r="AC25" s="196"/>
    </row>
    <row r="26" spans="1:29" ht="26" customHeight="1" x14ac:dyDescent="0.2">
      <c r="A26" s="237">
        <v>2</v>
      </c>
      <c r="B26" s="500"/>
      <c r="C26" s="501"/>
      <c r="D26" s="501"/>
      <c r="E26" s="501"/>
      <c r="F26" s="502"/>
      <c r="G26" s="478">
        <f>+Z26</f>
        <v>0</v>
      </c>
      <c r="H26" s="479"/>
      <c r="I26" s="479"/>
      <c r="J26" s="479"/>
      <c r="K26" s="479"/>
      <c r="L26" s="487" t="s">
        <v>36</v>
      </c>
      <c r="M26" s="481"/>
      <c r="N26" s="480"/>
      <c r="O26" s="481"/>
      <c r="P26" s="481"/>
      <c r="Q26" s="481"/>
      <c r="R26" s="238" t="s">
        <v>126</v>
      </c>
      <c r="S26" s="482"/>
      <c r="T26" s="482"/>
      <c r="U26" s="482"/>
      <c r="V26" s="238" t="s">
        <v>125</v>
      </c>
      <c r="W26" s="481"/>
      <c r="X26" s="481"/>
      <c r="Y26" s="238" t="s">
        <v>124</v>
      </c>
      <c r="Z26" s="483">
        <f>+S26*W26</f>
        <v>0</v>
      </c>
      <c r="AA26" s="483"/>
      <c r="AB26" s="484"/>
      <c r="AC26" s="196"/>
    </row>
    <row r="27" spans="1:29" ht="26" customHeight="1" x14ac:dyDescent="0.2">
      <c r="A27" s="237">
        <v>3</v>
      </c>
      <c r="B27" s="500"/>
      <c r="C27" s="501"/>
      <c r="D27" s="501"/>
      <c r="E27" s="501"/>
      <c r="F27" s="502"/>
      <c r="G27" s="478">
        <f>+Z27</f>
        <v>0</v>
      </c>
      <c r="H27" s="479"/>
      <c r="I27" s="479"/>
      <c r="J27" s="479"/>
      <c r="K27" s="479"/>
      <c r="L27" s="487" t="s">
        <v>36</v>
      </c>
      <c r="M27" s="481"/>
      <c r="N27" s="480"/>
      <c r="O27" s="481"/>
      <c r="P27" s="481"/>
      <c r="Q27" s="481"/>
      <c r="R27" s="238" t="s">
        <v>126</v>
      </c>
      <c r="S27" s="482"/>
      <c r="T27" s="482"/>
      <c r="U27" s="482"/>
      <c r="V27" s="238" t="s">
        <v>125</v>
      </c>
      <c r="W27" s="481"/>
      <c r="X27" s="481"/>
      <c r="Y27" s="238" t="s">
        <v>124</v>
      </c>
      <c r="Z27" s="483">
        <f>+S27*W27</f>
        <v>0</v>
      </c>
      <c r="AA27" s="483"/>
      <c r="AB27" s="484"/>
      <c r="AC27" s="173"/>
    </row>
    <row r="28" spans="1:29" ht="26" customHeight="1" x14ac:dyDescent="0.2">
      <c r="A28" s="237">
        <v>4</v>
      </c>
      <c r="B28" s="500"/>
      <c r="C28" s="501"/>
      <c r="D28" s="501"/>
      <c r="E28" s="501"/>
      <c r="F28" s="502"/>
      <c r="G28" s="478">
        <f>+Z28</f>
        <v>0</v>
      </c>
      <c r="H28" s="479"/>
      <c r="I28" s="479"/>
      <c r="J28" s="479"/>
      <c r="K28" s="479"/>
      <c r="L28" s="487" t="s">
        <v>36</v>
      </c>
      <c r="M28" s="481"/>
      <c r="N28" s="480"/>
      <c r="O28" s="481"/>
      <c r="P28" s="481"/>
      <c r="Q28" s="481"/>
      <c r="R28" s="238" t="s">
        <v>126</v>
      </c>
      <c r="S28" s="482"/>
      <c r="T28" s="482"/>
      <c r="U28" s="482"/>
      <c r="V28" s="238" t="s">
        <v>125</v>
      </c>
      <c r="W28" s="481"/>
      <c r="X28" s="481"/>
      <c r="Y28" s="238" t="s">
        <v>124</v>
      </c>
      <c r="Z28" s="483">
        <f>+S28*W28</f>
        <v>0</v>
      </c>
      <c r="AA28" s="483"/>
      <c r="AB28" s="484"/>
      <c r="AC28" s="173"/>
    </row>
    <row r="29" spans="1:29" ht="19.25" customHeight="1" x14ac:dyDescent="0.2">
      <c r="A29" s="493" t="s">
        <v>123</v>
      </c>
      <c r="B29" s="490"/>
      <c r="C29" s="490"/>
      <c r="D29" s="490"/>
      <c r="E29" s="490"/>
      <c r="F29" s="495"/>
      <c r="G29" s="466">
        <f>SUM(G25:K28)</f>
        <v>0</v>
      </c>
      <c r="H29" s="467"/>
      <c r="I29" s="467"/>
      <c r="J29" s="467"/>
      <c r="K29" s="468"/>
      <c r="L29" s="472"/>
      <c r="M29" s="473"/>
      <c r="N29" s="473"/>
      <c r="O29" s="473"/>
      <c r="P29" s="473"/>
      <c r="Q29" s="473"/>
      <c r="R29" s="473"/>
      <c r="S29" s="473"/>
      <c r="T29" s="473"/>
      <c r="U29" s="473"/>
      <c r="V29" s="473"/>
      <c r="W29" s="473"/>
      <c r="X29" s="473"/>
      <c r="Y29" s="473"/>
      <c r="Z29" s="473"/>
      <c r="AA29" s="473"/>
      <c r="AB29" s="474"/>
      <c r="AC29" s="172"/>
    </row>
    <row r="30" spans="1:29" ht="19.25" customHeight="1" x14ac:dyDescent="0.2">
      <c r="A30" s="492"/>
      <c r="B30" s="494"/>
      <c r="C30" s="494"/>
      <c r="D30" s="494"/>
      <c r="E30" s="494"/>
      <c r="F30" s="496"/>
      <c r="G30" s="469"/>
      <c r="H30" s="470"/>
      <c r="I30" s="470"/>
      <c r="J30" s="470"/>
      <c r="K30" s="471"/>
      <c r="L30" s="475"/>
      <c r="M30" s="476"/>
      <c r="N30" s="476"/>
      <c r="O30" s="476"/>
      <c r="P30" s="476"/>
      <c r="Q30" s="476"/>
      <c r="R30" s="476"/>
      <c r="S30" s="476"/>
      <c r="T30" s="476"/>
      <c r="U30" s="476"/>
      <c r="V30" s="476"/>
      <c r="W30" s="476"/>
      <c r="X30" s="476"/>
      <c r="Y30" s="476"/>
      <c r="Z30" s="476"/>
      <c r="AA30" s="476"/>
      <c r="AB30" s="477"/>
      <c r="AC30" s="172"/>
    </row>
    <row r="31" spans="1:29" ht="20.399999999999999" customHeight="1" x14ac:dyDescent="0.2">
      <c r="A31" s="242" t="s">
        <v>159</v>
      </c>
      <c r="B31" s="243"/>
      <c r="C31" s="241"/>
      <c r="D31" s="240"/>
      <c r="E31" s="240"/>
      <c r="F31" s="240"/>
      <c r="G31" s="240"/>
      <c r="H31" s="240"/>
      <c r="I31" s="240"/>
      <c r="J31" s="240"/>
      <c r="K31" s="240"/>
      <c r="L31" s="240"/>
      <c r="M31" s="240"/>
      <c r="N31" s="240"/>
      <c r="O31" s="231"/>
      <c r="P31" s="241"/>
      <c r="Q31" s="231"/>
      <c r="R31" s="231"/>
      <c r="S31" s="231"/>
      <c r="T31" s="241"/>
      <c r="U31" s="241"/>
      <c r="V31" s="241"/>
      <c r="W31" s="231"/>
      <c r="X31" s="231"/>
      <c r="Y31" s="231"/>
      <c r="Z31" s="231"/>
      <c r="AA31" s="231"/>
      <c r="AB31" s="231"/>
      <c r="AC31" s="172"/>
    </row>
    <row r="32" spans="1:29" ht="20.399999999999999" customHeight="1" x14ac:dyDescent="0.2">
      <c r="A32" s="232" t="s">
        <v>131</v>
      </c>
      <c r="B32" s="215"/>
      <c r="C32" s="215"/>
      <c r="D32" s="233"/>
      <c r="E32" s="234"/>
      <c r="F32" s="234"/>
      <c r="G32" s="463"/>
      <c r="H32" s="510"/>
      <c r="I32" s="510"/>
      <c r="J32" s="510"/>
      <c r="K32" s="511"/>
      <c r="L32" s="234"/>
      <c r="M32" s="234"/>
      <c r="N32" s="234"/>
      <c r="O32" s="234"/>
      <c r="P32" s="234"/>
      <c r="Q32" s="234"/>
      <c r="R32" s="234"/>
      <c r="S32" s="234"/>
      <c r="T32" s="234"/>
      <c r="U32" s="234"/>
      <c r="V32" s="234"/>
      <c r="W32" s="234"/>
      <c r="X32" s="234"/>
      <c r="Y32" s="234"/>
      <c r="Z32" s="235"/>
      <c r="AA32" s="234"/>
      <c r="AB32" s="234"/>
      <c r="AC32" s="172"/>
    </row>
    <row r="33" spans="1:29" ht="20.399999999999999" customHeight="1" x14ac:dyDescent="0.2">
      <c r="A33" s="503" t="s">
        <v>130</v>
      </c>
      <c r="B33" s="493" t="s">
        <v>129</v>
      </c>
      <c r="C33" s="505"/>
      <c r="D33" s="505"/>
      <c r="E33" s="505"/>
      <c r="F33" s="506"/>
      <c r="G33" s="493" t="s">
        <v>128</v>
      </c>
      <c r="H33" s="505"/>
      <c r="I33" s="505"/>
      <c r="J33" s="505"/>
      <c r="K33" s="506"/>
      <c r="L33" s="493" t="s">
        <v>127</v>
      </c>
      <c r="M33" s="505"/>
      <c r="N33" s="505"/>
      <c r="O33" s="505"/>
      <c r="P33" s="505"/>
      <c r="Q33" s="505"/>
      <c r="R33" s="505"/>
      <c r="S33" s="505"/>
      <c r="T33" s="505"/>
      <c r="U33" s="505"/>
      <c r="V33" s="505"/>
      <c r="W33" s="505"/>
      <c r="X33" s="505"/>
      <c r="Y33" s="505"/>
      <c r="Z33" s="505"/>
      <c r="AA33" s="505"/>
      <c r="AB33" s="506"/>
      <c r="AC33" s="172"/>
    </row>
    <row r="34" spans="1:29" ht="20.399999999999999" customHeight="1" x14ac:dyDescent="0.2">
      <c r="A34" s="504"/>
      <c r="B34" s="507"/>
      <c r="C34" s="508"/>
      <c r="D34" s="508"/>
      <c r="E34" s="508"/>
      <c r="F34" s="509"/>
      <c r="G34" s="507"/>
      <c r="H34" s="508"/>
      <c r="I34" s="508"/>
      <c r="J34" s="508"/>
      <c r="K34" s="509"/>
      <c r="L34" s="507"/>
      <c r="M34" s="508"/>
      <c r="N34" s="508"/>
      <c r="O34" s="508"/>
      <c r="P34" s="508"/>
      <c r="Q34" s="508"/>
      <c r="R34" s="508"/>
      <c r="S34" s="508"/>
      <c r="T34" s="508"/>
      <c r="U34" s="508"/>
      <c r="V34" s="508"/>
      <c r="W34" s="508"/>
      <c r="X34" s="508"/>
      <c r="Y34" s="508"/>
      <c r="Z34" s="508"/>
      <c r="AA34" s="508"/>
      <c r="AB34" s="509"/>
      <c r="AC34" s="196"/>
    </row>
    <row r="35" spans="1:29" ht="23.4" customHeight="1" x14ac:dyDescent="0.2">
      <c r="A35" s="237">
        <v>1</v>
      </c>
      <c r="B35" s="500"/>
      <c r="C35" s="501"/>
      <c r="D35" s="501"/>
      <c r="E35" s="501"/>
      <c r="F35" s="502"/>
      <c r="G35" s="478">
        <f>+Z35</f>
        <v>0</v>
      </c>
      <c r="H35" s="482"/>
      <c r="I35" s="482"/>
      <c r="J35" s="482"/>
      <c r="K35" s="512"/>
      <c r="L35" s="487" t="s">
        <v>36</v>
      </c>
      <c r="M35" s="513"/>
      <c r="N35" s="480"/>
      <c r="O35" s="481"/>
      <c r="P35" s="481"/>
      <c r="Q35" s="481"/>
      <c r="R35" s="238" t="s">
        <v>126</v>
      </c>
      <c r="S35" s="482"/>
      <c r="T35" s="482"/>
      <c r="U35" s="482"/>
      <c r="V35" s="238" t="s">
        <v>125</v>
      </c>
      <c r="W35" s="481"/>
      <c r="X35" s="481"/>
      <c r="Y35" s="238" t="s">
        <v>124</v>
      </c>
      <c r="Z35" s="483">
        <f>+S35*W35</f>
        <v>0</v>
      </c>
      <c r="AA35" s="483"/>
      <c r="AB35" s="484"/>
      <c r="AC35" s="196"/>
    </row>
    <row r="36" spans="1:29" ht="23.4" customHeight="1" x14ac:dyDescent="0.2">
      <c r="A36" s="237">
        <v>2</v>
      </c>
      <c r="B36" s="500"/>
      <c r="C36" s="501"/>
      <c r="D36" s="501"/>
      <c r="E36" s="501"/>
      <c r="F36" s="502"/>
      <c r="G36" s="478">
        <f>+Z36</f>
        <v>0</v>
      </c>
      <c r="H36" s="482"/>
      <c r="I36" s="482"/>
      <c r="J36" s="482"/>
      <c r="K36" s="512"/>
      <c r="L36" s="487" t="s">
        <v>36</v>
      </c>
      <c r="M36" s="513"/>
      <c r="N36" s="480"/>
      <c r="O36" s="481"/>
      <c r="P36" s="481"/>
      <c r="Q36" s="481"/>
      <c r="R36" s="238" t="s">
        <v>126</v>
      </c>
      <c r="S36" s="482"/>
      <c r="T36" s="482"/>
      <c r="U36" s="482"/>
      <c r="V36" s="238" t="s">
        <v>125</v>
      </c>
      <c r="W36" s="481"/>
      <c r="X36" s="481"/>
      <c r="Y36" s="238" t="s">
        <v>124</v>
      </c>
      <c r="Z36" s="483">
        <f>+S36*W36</f>
        <v>0</v>
      </c>
      <c r="AA36" s="483"/>
      <c r="AB36" s="484"/>
    </row>
    <row r="37" spans="1:29" ht="23.4" customHeight="1" x14ac:dyDescent="0.2">
      <c r="A37" s="237">
        <v>3</v>
      </c>
      <c r="B37" s="500"/>
      <c r="C37" s="501"/>
      <c r="D37" s="501"/>
      <c r="E37" s="501"/>
      <c r="F37" s="502"/>
      <c r="G37" s="478">
        <f>+Z37</f>
        <v>0</v>
      </c>
      <c r="H37" s="482"/>
      <c r="I37" s="482"/>
      <c r="J37" s="482"/>
      <c r="K37" s="512"/>
      <c r="L37" s="487" t="s">
        <v>36</v>
      </c>
      <c r="M37" s="513"/>
      <c r="N37" s="480"/>
      <c r="O37" s="481"/>
      <c r="P37" s="481"/>
      <c r="Q37" s="481"/>
      <c r="R37" s="238" t="s">
        <v>126</v>
      </c>
      <c r="S37" s="482"/>
      <c r="T37" s="482"/>
      <c r="U37" s="482"/>
      <c r="V37" s="238" t="s">
        <v>125</v>
      </c>
      <c r="W37" s="481"/>
      <c r="X37" s="481"/>
      <c r="Y37" s="238" t="s">
        <v>124</v>
      </c>
      <c r="Z37" s="483">
        <f>+S37*W37</f>
        <v>0</v>
      </c>
      <c r="AA37" s="483"/>
      <c r="AB37" s="484"/>
    </row>
    <row r="38" spans="1:29" ht="23.4" customHeight="1" x14ac:dyDescent="0.2">
      <c r="A38" s="237">
        <v>4</v>
      </c>
      <c r="B38" s="500"/>
      <c r="C38" s="501"/>
      <c r="D38" s="501"/>
      <c r="E38" s="501"/>
      <c r="F38" s="502"/>
      <c r="G38" s="478">
        <f>+Z38</f>
        <v>0</v>
      </c>
      <c r="H38" s="482"/>
      <c r="I38" s="482"/>
      <c r="J38" s="482"/>
      <c r="K38" s="512"/>
      <c r="L38" s="487" t="s">
        <v>36</v>
      </c>
      <c r="M38" s="513"/>
      <c r="N38" s="480"/>
      <c r="O38" s="481"/>
      <c r="P38" s="481"/>
      <c r="Q38" s="481"/>
      <c r="R38" s="238" t="s">
        <v>126</v>
      </c>
      <c r="S38" s="482"/>
      <c r="T38" s="482"/>
      <c r="U38" s="482"/>
      <c r="V38" s="238" t="s">
        <v>125</v>
      </c>
      <c r="W38" s="481"/>
      <c r="X38" s="481"/>
      <c r="Y38" s="238" t="s">
        <v>124</v>
      </c>
      <c r="Z38" s="483">
        <f>+S38*W38</f>
        <v>0</v>
      </c>
      <c r="AA38" s="483"/>
      <c r="AB38" s="484"/>
    </row>
    <row r="39" spans="1:29" ht="15.65" customHeight="1" x14ac:dyDescent="0.2">
      <c r="A39" s="493" t="s">
        <v>123</v>
      </c>
      <c r="B39" s="505"/>
      <c r="C39" s="505"/>
      <c r="D39" s="505"/>
      <c r="E39" s="505"/>
      <c r="F39" s="506"/>
      <c r="G39" s="466">
        <f>SUM(G34:K38)</f>
        <v>0</v>
      </c>
      <c r="H39" s="515"/>
      <c r="I39" s="515"/>
      <c r="J39" s="515"/>
      <c r="K39" s="516"/>
      <c r="L39" s="472"/>
      <c r="M39" s="520"/>
      <c r="N39" s="520"/>
      <c r="O39" s="520"/>
      <c r="P39" s="520"/>
      <c r="Q39" s="520"/>
      <c r="R39" s="520"/>
      <c r="S39" s="520"/>
      <c r="T39" s="520"/>
      <c r="U39" s="520"/>
      <c r="V39" s="520"/>
      <c r="W39" s="520"/>
      <c r="X39" s="520"/>
      <c r="Y39" s="520"/>
      <c r="Z39" s="520"/>
      <c r="AA39" s="520"/>
      <c r="AB39" s="521"/>
    </row>
    <row r="40" spans="1:29" ht="15.65" customHeight="1" x14ac:dyDescent="0.2">
      <c r="A40" s="507"/>
      <c r="B40" s="508"/>
      <c r="C40" s="508"/>
      <c r="D40" s="508"/>
      <c r="E40" s="508"/>
      <c r="F40" s="509"/>
      <c r="G40" s="517"/>
      <c r="H40" s="518"/>
      <c r="I40" s="518"/>
      <c r="J40" s="518"/>
      <c r="K40" s="519"/>
      <c r="L40" s="522"/>
      <c r="M40" s="523"/>
      <c r="N40" s="523"/>
      <c r="O40" s="523"/>
      <c r="P40" s="523"/>
      <c r="Q40" s="523"/>
      <c r="R40" s="523"/>
      <c r="S40" s="523"/>
      <c r="T40" s="523"/>
      <c r="U40" s="523"/>
      <c r="V40" s="523"/>
      <c r="W40" s="523"/>
      <c r="X40" s="523"/>
      <c r="Y40" s="523"/>
      <c r="Z40" s="523"/>
      <c r="AA40" s="523"/>
      <c r="AB40" s="524"/>
    </row>
    <row r="41" spans="1:29" ht="20.399999999999999" customHeight="1" x14ac:dyDescent="0.2">
      <c r="A41" s="215" t="s">
        <v>122</v>
      </c>
      <c r="B41" s="21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row>
    <row r="42" spans="1:29" ht="20.399999999999999" customHeight="1" x14ac:dyDescent="0.2">
      <c r="A42" s="514" t="s">
        <v>158</v>
      </c>
      <c r="B42" s="514"/>
      <c r="C42" s="514"/>
      <c r="D42" s="514"/>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row>
  </sheetData>
  <mergeCells count="115">
    <mergeCell ref="A42:AB42"/>
    <mergeCell ref="Z37:AB37"/>
    <mergeCell ref="B38:F38"/>
    <mergeCell ref="G38:K38"/>
    <mergeCell ref="L38:M38"/>
    <mergeCell ref="N38:Q38"/>
    <mergeCell ref="S38:U38"/>
    <mergeCell ref="W38:X38"/>
    <mergeCell ref="Z38:AB38"/>
    <mergeCell ref="B37:F37"/>
    <mergeCell ref="G37:K37"/>
    <mergeCell ref="L37:M37"/>
    <mergeCell ref="N37:Q37"/>
    <mergeCell ref="S37:U37"/>
    <mergeCell ref="W37:X37"/>
    <mergeCell ref="A39:F40"/>
    <mergeCell ref="G39:K40"/>
    <mergeCell ref="L39:AB40"/>
    <mergeCell ref="B35:F35"/>
    <mergeCell ref="G35:K35"/>
    <mergeCell ref="L35:M35"/>
    <mergeCell ref="N35:Q35"/>
    <mergeCell ref="S35:U35"/>
    <mergeCell ref="W35:X35"/>
    <mergeCell ref="Z35:AB35"/>
    <mergeCell ref="B36:F36"/>
    <mergeCell ref="G36:K36"/>
    <mergeCell ref="L36:M36"/>
    <mergeCell ref="N36:Q36"/>
    <mergeCell ref="S36:U36"/>
    <mergeCell ref="W36:X36"/>
    <mergeCell ref="Z36:AB36"/>
    <mergeCell ref="B28:F28"/>
    <mergeCell ref="L28:M28"/>
    <mergeCell ref="N28:Q28"/>
    <mergeCell ref="S28:U28"/>
    <mergeCell ref="W28:X28"/>
    <mergeCell ref="Z28:AB28"/>
    <mergeCell ref="A29:F30"/>
    <mergeCell ref="A33:A34"/>
    <mergeCell ref="B33:F34"/>
    <mergeCell ref="G33:K34"/>
    <mergeCell ref="L33:AB34"/>
    <mergeCell ref="G32:K32"/>
    <mergeCell ref="B26:F26"/>
    <mergeCell ref="G26:K26"/>
    <mergeCell ref="L26:M26"/>
    <mergeCell ref="N26:Q26"/>
    <mergeCell ref="S26:U26"/>
    <mergeCell ref="Z27:AB27"/>
    <mergeCell ref="B27:F27"/>
    <mergeCell ref="G27:K27"/>
    <mergeCell ref="L27:M27"/>
    <mergeCell ref="A19:F20"/>
    <mergeCell ref="G19:K20"/>
    <mergeCell ref="L19:AB20"/>
    <mergeCell ref="A23:A24"/>
    <mergeCell ref="B23:F24"/>
    <mergeCell ref="G23:K24"/>
    <mergeCell ref="L23:AB24"/>
    <mergeCell ref="B25:F25"/>
    <mergeCell ref="G25:K25"/>
    <mergeCell ref="L25:M25"/>
    <mergeCell ref="W25:X25"/>
    <mergeCell ref="Z25:AB25"/>
    <mergeCell ref="B16:F16"/>
    <mergeCell ref="G16:K16"/>
    <mergeCell ref="L16:M16"/>
    <mergeCell ref="N16:Q16"/>
    <mergeCell ref="S16:U16"/>
    <mergeCell ref="W16:X16"/>
    <mergeCell ref="B18:F18"/>
    <mergeCell ref="L18:M18"/>
    <mergeCell ref="N18:Q18"/>
    <mergeCell ref="S18:U18"/>
    <mergeCell ref="W18:X18"/>
    <mergeCell ref="B17:F17"/>
    <mergeCell ref="G18:K18"/>
    <mergeCell ref="A2:AA3"/>
    <mergeCell ref="B4:W4"/>
    <mergeCell ref="A13:A14"/>
    <mergeCell ref="B13:F14"/>
    <mergeCell ref="G13:K14"/>
    <mergeCell ref="L13:AB14"/>
    <mergeCell ref="G12:K12"/>
    <mergeCell ref="V1:AC1"/>
    <mergeCell ref="B15:F15"/>
    <mergeCell ref="G15:K15"/>
    <mergeCell ref="L15:M15"/>
    <mergeCell ref="N15:Q15"/>
    <mergeCell ref="S15:U15"/>
    <mergeCell ref="W15:X15"/>
    <mergeCell ref="G22:K22"/>
    <mergeCell ref="G29:K30"/>
    <mergeCell ref="L29:AB30"/>
    <mergeCell ref="G28:K28"/>
    <mergeCell ref="N25:Q25"/>
    <mergeCell ref="S25:U25"/>
    <mergeCell ref="W26:X26"/>
    <mergeCell ref="Z26:AB26"/>
    <mergeCell ref="AO5:AT5"/>
    <mergeCell ref="AF6:AL6"/>
    <mergeCell ref="AO6:AV6"/>
    <mergeCell ref="G17:K17"/>
    <mergeCell ref="L17:M17"/>
    <mergeCell ref="N17:Q17"/>
    <mergeCell ref="S17:U17"/>
    <mergeCell ref="W17:X17"/>
    <mergeCell ref="Z15:AB15"/>
    <mergeCell ref="Z16:AB16"/>
    <mergeCell ref="Z17:AB17"/>
    <mergeCell ref="Z18:AB18"/>
    <mergeCell ref="N27:Q27"/>
    <mergeCell ref="S27:U27"/>
    <mergeCell ref="W27:X27"/>
  </mergeCells>
  <phoneticPr fontId="2"/>
  <conditionalFormatting sqref="L13:Q14 L33:Q34">
    <cfRule type="cellIs" dxfId="1" priority="2" stopIfTrue="1" operator="equal">
      <formula>0</formula>
    </cfRule>
  </conditionalFormatting>
  <conditionalFormatting sqref="L23:Q24">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8CB2397-CB6F-40E5-ABE4-B83A9DAFC2B7}">
          <x14:formula1>
            <xm:f>Sheet1!$A$1:$A$2</xm:f>
          </x14:formula1>
          <xm:sqref>A6 I6 Q6 L8 A8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election activeCell="C5" sqref="C5"/>
    </sheetView>
  </sheetViews>
  <sheetFormatPr defaultColWidth="9" defaultRowHeight="33" customHeight="1" x14ac:dyDescent="0.2"/>
  <cols>
    <col min="1" max="1" width="3.1796875" style="20" customWidth="1"/>
    <col min="2" max="2" width="3.08984375" style="20" customWidth="1"/>
    <col min="3" max="3" width="10.6328125" style="20" customWidth="1"/>
    <col min="4" max="4" width="3.08984375" style="20" customWidth="1"/>
    <col min="5" max="5" width="10.6328125" style="20" customWidth="1"/>
    <col min="6" max="6" width="3.08984375" style="20" customWidth="1"/>
    <col min="7" max="7" width="16.6328125" style="20" customWidth="1"/>
    <col min="8" max="8" width="3.08984375" style="20" customWidth="1"/>
    <col min="9" max="9" width="15.6328125" style="20" customWidth="1"/>
    <col min="10" max="10" width="3.08984375" style="20" customWidth="1"/>
    <col min="11" max="11" width="17.36328125" style="20" customWidth="1"/>
    <col min="12" max="12" width="25.6328125" style="20" customWidth="1"/>
    <col min="13" max="16384" width="9" style="20"/>
  </cols>
  <sheetData>
    <row r="1" spans="1:12" ht="22.5" customHeight="1" x14ac:dyDescent="0.2">
      <c r="A1" s="389" t="str">
        <f>'NO2'!A1</f>
        <v>令和８年度　団体競技強化事業</v>
      </c>
      <c r="J1" s="1019" t="s">
        <v>245</v>
      </c>
      <c r="K1" s="1019"/>
      <c r="L1" s="178"/>
    </row>
    <row r="2" spans="1:12" ht="18" customHeight="1" x14ac:dyDescent="0.2">
      <c r="J2" s="175"/>
      <c r="K2" s="175"/>
      <c r="L2" s="175"/>
    </row>
    <row r="3" spans="1:12" s="176" customFormat="1" ht="33" customHeight="1" x14ac:dyDescent="0.2">
      <c r="A3" s="868" t="s">
        <v>148</v>
      </c>
      <c r="B3" s="869"/>
      <c r="C3" s="869"/>
      <c r="D3" s="869"/>
      <c r="E3" s="869"/>
      <c r="F3" s="869"/>
      <c r="G3" s="869"/>
      <c r="H3" s="869"/>
      <c r="I3" s="869"/>
      <c r="J3" s="869"/>
      <c r="K3" s="869"/>
      <c r="L3" s="177"/>
    </row>
    <row r="4" spans="1:12" s="176" customFormat="1" ht="33" customHeight="1" x14ac:dyDescent="0.2">
      <c r="A4" s="80"/>
      <c r="B4" s="80"/>
      <c r="C4" s="80"/>
      <c r="D4" s="80"/>
      <c r="E4" s="80"/>
      <c r="F4" s="80"/>
      <c r="G4" s="80"/>
      <c r="H4" s="80"/>
      <c r="I4" s="878" t="s">
        <v>142</v>
      </c>
      <c r="J4" s="878"/>
      <c r="K4" s="878"/>
      <c r="L4" s="177"/>
    </row>
    <row r="5" spans="1:12" ht="33" customHeight="1" x14ac:dyDescent="0.2">
      <c r="B5" s="20" t="s">
        <v>50</v>
      </c>
      <c r="C5" s="174" t="s">
        <v>212</v>
      </c>
      <c r="D5" s="20" t="s">
        <v>50</v>
      </c>
      <c r="E5" s="174" t="s">
        <v>141</v>
      </c>
      <c r="F5" s="20" t="s">
        <v>50</v>
      </c>
      <c r="G5" s="174" t="s">
        <v>140</v>
      </c>
      <c r="H5" s="20" t="s">
        <v>50</v>
      </c>
      <c r="I5" s="174" t="s">
        <v>16</v>
      </c>
      <c r="J5" s="20" t="s">
        <v>207</v>
      </c>
      <c r="K5" s="174" t="s">
        <v>15</v>
      </c>
    </row>
    <row r="6" spans="1:12" ht="33" customHeight="1" x14ac:dyDescent="0.2">
      <c r="B6" s="20" t="s">
        <v>50</v>
      </c>
      <c r="C6" s="174" t="s">
        <v>14</v>
      </c>
      <c r="D6" s="174" t="s">
        <v>50</v>
      </c>
      <c r="E6" s="825" t="s">
        <v>213</v>
      </c>
      <c r="F6" s="825"/>
      <c r="G6" s="825"/>
      <c r="H6" s="20" t="s">
        <v>50</v>
      </c>
      <c r="I6" s="20" t="s">
        <v>153</v>
      </c>
      <c r="J6" s="20" t="s">
        <v>207</v>
      </c>
      <c r="K6" s="20" t="s">
        <v>261</v>
      </c>
    </row>
    <row r="8" spans="1:12" ht="33" customHeight="1" x14ac:dyDescent="0.2">
      <c r="I8" s="66"/>
      <c r="J8" s="66"/>
      <c r="K8" s="66"/>
    </row>
    <row r="9" spans="1:12" ht="33" customHeight="1" x14ac:dyDescent="0.2">
      <c r="A9" s="878" t="s">
        <v>149</v>
      </c>
      <c r="B9" s="878"/>
      <c r="C9" s="878"/>
      <c r="D9" s="878"/>
      <c r="E9" s="878"/>
      <c r="F9" s="878"/>
      <c r="G9" s="878"/>
      <c r="H9" s="878"/>
      <c r="I9" s="878"/>
      <c r="J9" s="878"/>
      <c r="K9" s="878"/>
    </row>
    <row r="12" spans="1:12" ht="33" customHeight="1" x14ac:dyDescent="0.2">
      <c r="A12" s="1020" t="s">
        <v>139</v>
      </c>
      <c r="B12" s="1020"/>
      <c r="C12" s="1020"/>
      <c r="D12" s="1020"/>
      <c r="E12" s="1020"/>
      <c r="F12" s="1020"/>
      <c r="G12" s="1020"/>
      <c r="H12" s="1020"/>
      <c r="I12" s="1020"/>
      <c r="J12" s="1020"/>
      <c r="K12" s="1020"/>
    </row>
    <row r="13" spans="1:12" ht="33" customHeight="1" x14ac:dyDescent="0.2">
      <c r="C13" s="66"/>
      <c r="D13" s="66"/>
      <c r="E13" s="66"/>
      <c r="F13" s="66"/>
      <c r="G13" s="66"/>
      <c r="H13" s="66"/>
      <c r="I13" s="66"/>
      <c r="J13" s="66"/>
      <c r="K13" s="66"/>
      <c r="L13" s="66"/>
    </row>
    <row r="14" spans="1:12" ht="33" customHeight="1" x14ac:dyDescent="0.2">
      <c r="D14" s="1017" t="s">
        <v>138</v>
      </c>
      <c r="E14" s="1018"/>
      <c r="F14" s="1018"/>
      <c r="G14" s="1018"/>
      <c r="H14" s="1018"/>
      <c r="I14" s="1018"/>
      <c r="J14" s="1018"/>
      <c r="K14" s="1018"/>
    </row>
    <row r="15" spans="1:12" ht="33" customHeight="1" x14ac:dyDescent="0.2">
      <c r="D15" s="1017" t="s">
        <v>157</v>
      </c>
      <c r="E15" s="1017"/>
      <c r="F15" s="1017"/>
      <c r="G15" s="1017"/>
      <c r="H15" s="1017"/>
      <c r="I15" s="1017"/>
      <c r="J15" s="1017"/>
      <c r="K15" s="1017"/>
    </row>
    <row r="16" spans="1:12" ht="33" customHeight="1" x14ac:dyDescent="0.2">
      <c r="D16" s="1017" t="s">
        <v>150</v>
      </c>
      <c r="E16" s="1018"/>
      <c r="F16" s="1018"/>
      <c r="G16" s="1018"/>
      <c r="H16" s="1018"/>
      <c r="I16" s="1018"/>
      <c r="J16" s="1018"/>
      <c r="K16" s="1018"/>
    </row>
    <row r="17" spans="4:11" ht="33" customHeight="1" x14ac:dyDescent="0.2">
      <c r="D17" s="1017" t="s">
        <v>137</v>
      </c>
      <c r="E17" s="1017"/>
      <c r="F17" s="1017"/>
      <c r="G17" s="1017"/>
      <c r="H17" s="1017"/>
      <c r="I17" s="1017"/>
      <c r="J17" s="1017"/>
      <c r="K17" s="1017"/>
    </row>
    <row r="18" spans="4:11" ht="33" customHeight="1" x14ac:dyDescent="0.2">
      <c r="D18" s="20" t="s">
        <v>207</v>
      </c>
      <c r="E18" s="1017" t="s">
        <v>237</v>
      </c>
      <c r="F18" s="1017"/>
      <c r="G18" s="1017"/>
      <c r="H18" s="1017"/>
      <c r="I18" s="1017"/>
      <c r="J18" s="1017"/>
      <c r="K18" s="1017"/>
    </row>
    <row r="19" spans="4:11" ht="33" customHeight="1" x14ac:dyDescent="0.2">
      <c r="G19" s="64"/>
      <c r="H19" s="64"/>
      <c r="I19" s="64"/>
      <c r="J19" s="64"/>
      <c r="K19" s="64"/>
    </row>
  </sheetData>
  <mergeCells count="11">
    <mergeCell ref="E18:K18"/>
    <mergeCell ref="A3:K3"/>
    <mergeCell ref="D15:K15"/>
    <mergeCell ref="D16:K16"/>
    <mergeCell ref="J1:K1"/>
    <mergeCell ref="E6:G6"/>
    <mergeCell ref="D17:K17"/>
    <mergeCell ref="I4:K4"/>
    <mergeCell ref="A9:K9"/>
    <mergeCell ref="A12:K12"/>
    <mergeCell ref="D14:K14"/>
  </mergeCells>
  <phoneticPr fontId="2"/>
  <pageMargins left="0.61" right="0.39" top="0.8" bottom="0.7" header="0.51200000000000001" footer="0.51200000000000001"/>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84357FF-633E-4482-A9FC-739D2ED74CB6}">
          <x14:formula1>
            <xm:f>Sheet1!$A$1:$A$2</xm:f>
          </x14:formula1>
          <xm:sqref>J5:J6 H5:H6 F5 D5:D6 B5:B6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V44"/>
  <sheetViews>
    <sheetView tabSelected="1" view="pageBreakPreview" zoomScaleNormal="100" zoomScaleSheetLayoutView="100" workbookViewId="0">
      <selection activeCell="C5" sqref="C5:H5"/>
    </sheetView>
  </sheetViews>
  <sheetFormatPr defaultColWidth="9" defaultRowHeight="13" x14ac:dyDescent="0.2"/>
  <cols>
    <col min="1" max="1" width="4.6328125" style="1" customWidth="1"/>
    <col min="2" max="2" width="8.6328125" style="1" customWidth="1"/>
    <col min="3" max="3" width="7.6328125" style="2" customWidth="1"/>
    <col min="4" max="4" width="4.6328125" style="2" customWidth="1"/>
    <col min="5" max="5" width="7.1796875" style="1" customWidth="1"/>
    <col min="6" max="6" width="5.1796875" style="2" customWidth="1"/>
    <col min="7" max="7" width="4.1796875" style="2" customWidth="1"/>
    <col min="8" max="8" width="5.6328125" style="1" customWidth="1"/>
    <col min="9" max="9" width="5.1796875" style="2" customWidth="1"/>
    <col min="10" max="10" width="7.6328125" style="2" customWidth="1"/>
    <col min="11" max="11" width="4.6328125" style="1" customWidth="1"/>
    <col min="12" max="12" width="5.1796875" style="2" customWidth="1"/>
    <col min="13" max="13" width="4.1796875" style="2" customWidth="1"/>
    <col min="14" max="14" width="7.1796875" style="1" customWidth="1"/>
    <col min="15" max="15" width="4.1796875" style="2" customWidth="1"/>
    <col min="16" max="16" width="7.1796875" style="1" customWidth="1"/>
    <col min="17" max="17" width="5.1796875" style="2" customWidth="1"/>
    <col min="18" max="18" width="4.1796875" style="2" customWidth="1"/>
    <col min="19" max="19" width="9" style="1"/>
    <col min="20" max="22" width="3.36328125" style="1" customWidth="1"/>
    <col min="23" max="23" width="9" style="1"/>
    <col min="24" max="28" width="3.453125" style="1" customWidth="1"/>
    <col min="29" max="29" width="3.1796875" style="1" customWidth="1"/>
    <col min="30" max="16384" width="9" style="1"/>
  </cols>
  <sheetData>
    <row r="1" spans="1:22" ht="21" customHeight="1" x14ac:dyDescent="0.2">
      <c r="A1" s="249" t="s">
        <v>263</v>
      </c>
      <c r="B1" s="249"/>
      <c r="C1" s="249"/>
      <c r="D1" s="249"/>
      <c r="E1" s="249"/>
      <c r="F1" s="249"/>
      <c r="G1" s="249"/>
      <c r="H1" s="215"/>
      <c r="I1" s="248"/>
      <c r="J1" s="248"/>
      <c r="K1" s="534" t="s">
        <v>238</v>
      </c>
      <c r="L1" s="526"/>
      <c r="M1" s="526"/>
      <c r="N1" s="526"/>
    </row>
    <row r="2" spans="1:22" ht="6" customHeight="1" x14ac:dyDescent="0.2">
      <c r="A2" s="249"/>
      <c r="B2" s="249"/>
      <c r="C2" s="249"/>
      <c r="D2" s="249"/>
      <c r="E2" s="249"/>
      <c r="F2" s="249"/>
      <c r="G2" s="249"/>
      <c r="H2" s="215"/>
      <c r="I2" s="248"/>
      <c r="J2" s="248"/>
      <c r="K2" s="215"/>
      <c r="L2" s="248"/>
      <c r="M2" s="248"/>
      <c r="N2" s="215"/>
    </row>
    <row r="3" spans="1:22" ht="20.149999999999999" customHeight="1" x14ac:dyDescent="0.2">
      <c r="A3" s="535" t="s">
        <v>172</v>
      </c>
      <c r="B3" s="535"/>
      <c r="C3" s="535"/>
      <c r="D3" s="535"/>
      <c r="E3" s="535"/>
      <c r="F3" s="535"/>
      <c r="G3" s="535"/>
      <c r="H3" s="535"/>
      <c r="I3" s="535"/>
      <c r="J3" s="535"/>
      <c r="K3" s="535"/>
      <c r="L3" s="535"/>
      <c r="M3" s="535"/>
      <c r="N3" s="535"/>
      <c r="O3" s="3"/>
      <c r="P3" s="4"/>
      <c r="Q3" s="3"/>
      <c r="R3" s="3"/>
    </row>
    <row r="4" spans="1:22" ht="29" customHeight="1" x14ac:dyDescent="0.2">
      <c r="A4" s="215"/>
      <c r="B4" s="215"/>
      <c r="C4" s="248"/>
      <c r="D4" s="248"/>
      <c r="E4" s="215"/>
      <c r="F4" s="248"/>
      <c r="G4" s="248"/>
      <c r="H4" s="215"/>
      <c r="I4" s="248"/>
      <c r="J4" s="248"/>
      <c r="K4" s="215"/>
      <c r="L4" s="248"/>
      <c r="M4" s="248"/>
      <c r="N4" s="215"/>
    </row>
    <row r="5" spans="1:22" ht="27" customHeight="1" x14ac:dyDescent="0.2">
      <c r="A5" s="536" t="s">
        <v>206</v>
      </c>
      <c r="B5" s="536"/>
      <c r="C5" s="537"/>
      <c r="D5" s="537"/>
      <c r="E5" s="537"/>
      <c r="F5" s="537"/>
      <c r="G5" s="537"/>
      <c r="H5" s="537"/>
      <c r="I5" s="531" t="s">
        <v>0</v>
      </c>
      <c r="J5" s="531"/>
      <c r="K5" s="537"/>
      <c r="L5" s="537"/>
      <c r="M5" s="537"/>
      <c r="N5" s="537"/>
      <c r="T5" s="2"/>
      <c r="U5" s="2"/>
    </row>
    <row r="6" spans="1:22" ht="18.75" customHeight="1" x14ac:dyDescent="0.2">
      <c r="A6" s="215"/>
      <c r="B6" s="215"/>
      <c r="C6" s="215"/>
      <c r="D6" s="248"/>
      <c r="E6" s="248"/>
      <c r="F6" s="215"/>
      <c r="G6" s="248"/>
      <c r="H6" s="248"/>
      <c r="I6" s="531" t="s">
        <v>1</v>
      </c>
      <c r="J6" s="531"/>
      <c r="K6" s="533"/>
      <c r="L6" s="533"/>
      <c r="M6" s="533"/>
      <c r="N6" s="533"/>
      <c r="T6" s="2"/>
      <c r="U6" s="2"/>
    </row>
    <row r="7" spans="1:22" ht="11.75" customHeight="1" x14ac:dyDescent="0.2">
      <c r="A7" s="215"/>
      <c r="B7" s="215"/>
      <c r="C7" s="215"/>
      <c r="D7" s="248"/>
      <c r="E7" s="248"/>
      <c r="F7" s="215"/>
      <c r="G7" s="215"/>
      <c r="H7" s="248"/>
      <c r="I7" s="248"/>
      <c r="J7" s="215"/>
      <c r="K7" s="215"/>
      <c r="L7" s="248"/>
      <c r="M7" s="248"/>
      <c r="N7" s="215"/>
      <c r="P7" s="2"/>
      <c r="Q7" s="1"/>
      <c r="S7" s="2"/>
      <c r="U7" s="2"/>
      <c r="V7" s="2"/>
    </row>
    <row r="8" spans="1:22" ht="18.75" customHeight="1" x14ac:dyDescent="0.2">
      <c r="A8" s="215"/>
      <c r="B8" s="215"/>
      <c r="C8" s="248"/>
      <c r="D8" s="248"/>
      <c r="E8" s="215"/>
      <c r="F8" s="248"/>
      <c r="G8" s="248"/>
      <c r="H8" s="215"/>
      <c r="I8" s="248"/>
      <c r="J8" s="215" t="s">
        <v>173</v>
      </c>
      <c r="K8" s="215"/>
      <c r="L8" s="248"/>
      <c r="M8" s="248"/>
      <c r="N8" s="215"/>
    </row>
    <row r="9" spans="1:22" ht="18.75" customHeight="1" x14ac:dyDescent="0.2">
      <c r="A9" s="215"/>
      <c r="B9" s="250" t="s">
        <v>189</v>
      </c>
      <c r="C9" s="215"/>
      <c r="D9" s="248"/>
      <c r="E9" s="248"/>
      <c r="F9" s="215"/>
      <c r="G9" s="248"/>
      <c r="H9" s="248"/>
      <c r="I9" s="215"/>
      <c r="J9" s="248"/>
      <c r="K9" s="215"/>
      <c r="L9" s="215"/>
      <c r="M9" s="215"/>
      <c r="N9" s="215"/>
      <c r="O9" s="1"/>
      <c r="Q9" s="1"/>
      <c r="R9" s="1"/>
      <c r="S9" s="2"/>
    </row>
    <row r="10" spans="1:22" ht="18.75" customHeight="1" x14ac:dyDescent="0.2">
      <c r="A10" s="215"/>
      <c r="B10" s="215"/>
      <c r="C10" s="215"/>
      <c r="D10" s="248"/>
      <c r="E10" s="248"/>
      <c r="F10" s="215"/>
      <c r="G10" s="248"/>
      <c r="H10" s="248"/>
      <c r="I10" s="215"/>
      <c r="J10" s="248"/>
      <c r="K10" s="248"/>
      <c r="L10" s="215"/>
      <c r="M10" s="248"/>
      <c r="N10" s="248"/>
      <c r="P10" s="2"/>
      <c r="Q10" s="1"/>
      <c r="S10" s="2"/>
    </row>
    <row r="11" spans="1:22" ht="18.75" customHeight="1" x14ac:dyDescent="0.2">
      <c r="A11" s="215"/>
      <c r="B11" s="215" t="s">
        <v>174</v>
      </c>
      <c r="C11" s="215"/>
      <c r="D11" s="215"/>
      <c r="E11" s="248"/>
      <c r="F11" s="215"/>
      <c r="G11" s="248"/>
      <c r="H11" s="248"/>
      <c r="I11" s="251" t="s">
        <v>175</v>
      </c>
      <c r="J11" s="215" t="s">
        <v>176</v>
      </c>
      <c r="K11" s="215"/>
      <c r="L11" s="215"/>
      <c r="M11" s="248"/>
      <c r="N11" s="215"/>
      <c r="P11" s="2"/>
      <c r="Q11" s="1"/>
      <c r="S11" s="2"/>
    </row>
    <row r="12" spans="1:22" ht="15.65" customHeight="1" x14ac:dyDescent="0.2">
      <c r="A12" s="215"/>
      <c r="B12" s="215"/>
      <c r="C12" s="529" t="s">
        <v>177</v>
      </c>
      <c r="D12" s="529"/>
      <c r="E12" s="252"/>
      <c r="F12" s="215" t="s">
        <v>178</v>
      </c>
      <c r="G12" s="248"/>
      <c r="H12" s="248"/>
      <c r="I12" s="215"/>
      <c r="J12" s="529" t="s">
        <v>179</v>
      </c>
      <c r="K12" s="529"/>
      <c r="L12" s="252"/>
      <c r="M12" s="215" t="s">
        <v>178</v>
      </c>
      <c r="N12" s="248"/>
    </row>
    <row r="13" spans="1:22" ht="18.75" customHeight="1" x14ac:dyDescent="0.2">
      <c r="A13" s="215"/>
      <c r="B13" s="215"/>
      <c r="C13" s="215" t="s">
        <v>2</v>
      </c>
      <c r="D13" s="253"/>
      <c r="E13" s="252"/>
      <c r="F13" s="248" t="s">
        <v>3</v>
      </c>
      <c r="G13" s="248"/>
      <c r="H13" s="248"/>
      <c r="I13" s="215"/>
      <c r="J13" s="215" t="s">
        <v>180</v>
      </c>
      <c r="K13" s="254"/>
      <c r="L13" s="225"/>
      <c r="M13" s="248" t="s">
        <v>3</v>
      </c>
      <c r="N13" s="248"/>
      <c r="O13" s="1"/>
      <c r="P13" s="2"/>
      <c r="R13" s="1"/>
    </row>
    <row r="14" spans="1:22" ht="18.75" customHeight="1" x14ac:dyDescent="0.2">
      <c r="A14" s="215"/>
      <c r="B14" s="215"/>
      <c r="C14" s="215"/>
      <c r="D14" s="528"/>
      <c r="E14" s="528"/>
      <c r="F14" s="215"/>
      <c r="G14" s="248"/>
      <c r="H14" s="248"/>
      <c r="I14" s="215"/>
      <c r="J14" s="215"/>
      <c r="K14" s="248"/>
      <c r="L14" s="215"/>
      <c r="M14" s="248"/>
      <c r="N14" s="248"/>
      <c r="P14" s="2"/>
      <c r="Q14" s="1"/>
      <c r="S14" s="2"/>
    </row>
    <row r="15" spans="1:22" ht="18.75" customHeight="1" x14ac:dyDescent="0.2">
      <c r="A15" s="215"/>
      <c r="B15" s="215"/>
      <c r="C15" s="215" t="s">
        <v>4</v>
      </c>
      <c r="D15" s="532"/>
      <c r="E15" s="532"/>
      <c r="F15" s="532"/>
      <c r="G15" s="248"/>
      <c r="H15" s="248"/>
      <c r="I15" s="215"/>
      <c r="J15" s="215" t="s">
        <v>4</v>
      </c>
      <c r="K15" s="525"/>
      <c r="L15" s="525"/>
      <c r="M15" s="525"/>
      <c r="N15" s="525"/>
      <c r="O15" s="1"/>
      <c r="P15" s="2"/>
      <c r="R15" s="1"/>
    </row>
    <row r="16" spans="1:22" ht="18.75" customHeight="1" x14ac:dyDescent="0.2">
      <c r="A16" s="215"/>
      <c r="B16" s="215"/>
      <c r="C16" s="215"/>
      <c r="D16" s="528"/>
      <c r="E16" s="528"/>
      <c r="F16" s="215"/>
      <c r="G16" s="248"/>
      <c r="H16" s="248"/>
      <c r="I16" s="215"/>
      <c r="J16" s="248"/>
      <c r="K16" s="248"/>
      <c r="L16" s="215"/>
      <c r="M16" s="248"/>
      <c r="N16" s="248"/>
      <c r="P16" s="2"/>
      <c r="Q16" s="1"/>
      <c r="S16" s="2"/>
    </row>
    <row r="17" spans="1:19" ht="18.75" customHeight="1" x14ac:dyDescent="0.2">
      <c r="A17" s="215"/>
      <c r="B17" s="215" t="s">
        <v>181</v>
      </c>
      <c r="C17" s="215"/>
      <c r="D17" s="248"/>
      <c r="E17" s="248"/>
      <c r="F17" s="215"/>
      <c r="G17" s="248"/>
      <c r="H17" s="248"/>
      <c r="I17" s="215"/>
      <c r="J17" s="248"/>
      <c r="K17" s="248"/>
      <c r="L17" s="215"/>
      <c r="M17" s="248"/>
      <c r="N17" s="248"/>
      <c r="P17" s="2"/>
      <c r="Q17" s="1"/>
      <c r="S17" s="2"/>
    </row>
    <row r="18" spans="1:19" ht="18.75" customHeight="1" x14ac:dyDescent="0.2">
      <c r="A18" s="215"/>
      <c r="B18" s="215"/>
      <c r="C18" s="529" t="s">
        <v>182</v>
      </c>
      <c r="D18" s="529"/>
      <c r="E18" s="529"/>
      <c r="F18" s="530"/>
      <c r="G18" s="530"/>
      <c r="H18" s="530"/>
      <c r="I18" s="226"/>
      <c r="J18" s="255"/>
      <c r="K18" s="255"/>
      <c r="L18" s="226"/>
      <c r="M18" s="255"/>
      <c r="N18" s="255"/>
      <c r="P18" s="2"/>
      <c r="Q18" s="1"/>
      <c r="S18" s="2"/>
    </row>
    <row r="19" spans="1:19" ht="18.75" customHeight="1" x14ac:dyDescent="0.2">
      <c r="A19" s="215"/>
      <c r="B19" s="215"/>
      <c r="C19" s="529" t="s">
        <v>5</v>
      </c>
      <c r="D19" s="529"/>
      <c r="E19" s="225"/>
      <c r="F19" s="248" t="s">
        <v>6</v>
      </c>
      <c r="G19" s="248"/>
      <c r="H19" s="215"/>
      <c r="I19" s="248"/>
      <c r="J19" s="248"/>
      <c r="K19" s="215"/>
      <c r="L19" s="248"/>
      <c r="M19" s="248"/>
      <c r="N19" s="215"/>
    </row>
    <row r="20" spans="1:19" ht="31.25" customHeight="1" x14ac:dyDescent="0.2">
      <c r="A20" s="215"/>
      <c r="B20" s="215"/>
      <c r="C20" s="215" t="s">
        <v>2</v>
      </c>
      <c r="D20" s="254"/>
      <c r="E20" s="225"/>
      <c r="F20" s="248" t="s">
        <v>3</v>
      </c>
      <c r="G20" s="248"/>
      <c r="H20" s="248"/>
      <c r="I20" s="215"/>
      <c r="J20" s="248"/>
      <c r="K20" s="248"/>
      <c r="L20" s="215"/>
      <c r="M20" s="248"/>
      <c r="N20" s="248"/>
      <c r="P20" s="2"/>
      <c r="Q20" s="1"/>
      <c r="S20" s="2"/>
    </row>
    <row r="21" spans="1:19" ht="18.75" customHeight="1" x14ac:dyDescent="0.2">
      <c r="A21" s="215"/>
      <c r="B21" s="215"/>
      <c r="C21" s="215"/>
      <c r="D21" s="527"/>
      <c r="E21" s="527"/>
      <c r="F21" s="215"/>
      <c r="G21" s="248"/>
      <c r="H21" s="248"/>
      <c r="I21" s="215"/>
      <c r="J21" s="248"/>
      <c r="K21" s="248"/>
      <c r="L21" s="215"/>
      <c r="M21" s="248"/>
      <c r="N21" s="248"/>
      <c r="P21" s="2"/>
      <c r="Q21" s="1"/>
      <c r="S21" s="2"/>
    </row>
    <row r="22" spans="1:19" ht="18.75" customHeight="1" x14ac:dyDescent="0.2">
      <c r="A22" s="215"/>
      <c r="B22" s="215"/>
      <c r="C22" s="215"/>
      <c r="D22" s="527"/>
      <c r="E22" s="527"/>
      <c r="F22" s="215"/>
      <c r="G22" s="248"/>
      <c r="H22" s="248"/>
      <c r="I22" s="215"/>
      <c r="J22" s="248"/>
      <c r="K22" s="248"/>
      <c r="L22" s="215"/>
      <c r="M22" s="248"/>
      <c r="N22" s="248"/>
      <c r="P22" s="2"/>
      <c r="Q22" s="1"/>
      <c r="S22" s="2"/>
    </row>
    <row r="23" spans="1:19" ht="18.75" customHeight="1" x14ac:dyDescent="0.2">
      <c r="A23" s="215"/>
      <c r="B23" s="215" t="s">
        <v>183</v>
      </c>
      <c r="C23" s="215"/>
      <c r="D23" s="248"/>
      <c r="E23" s="248"/>
      <c r="F23" s="215"/>
      <c r="G23" s="248"/>
      <c r="H23" s="248"/>
      <c r="I23" s="215"/>
      <c r="J23" s="248"/>
      <c r="K23" s="248"/>
      <c r="L23" s="215"/>
      <c r="M23" s="248"/>
      <c r="N23" s="248"/>
      <c r="P23" s="2"/>
      <c r="Q23" s="1"/>
      <c r="S23" s="2"/>
    </row>
    <row r="24" spans="1:19" ht="18.75" customHeight="1" x14ac:dyDescent="0.2">
      <c r="A24" s="215"/>
      <c r="B24" s="215"/>
      <c r="C24" s="529" t="s">
        <v>184</v>
      </c>
      <c r="D24" s="529"/>
      <c r="E24" s="529"/>
      <c r="F24" s="252"/>
      <c r="G24" s="252"/>
      <c r="H24" s="252"/>
      <c r="I24" s="252"/>
      <c r="J24" s="252"/>
      <c r="K24" s="226"/>
      <c r="L24" s="255"/>
      <c r="M24" s="255"/>
      <c r="N24" s="226"/>
    </row>
    <row r="25" spans="1:19" ht="18.75" customHeight="1" x14ac:dyDescent="0.2">
      <c r="A25" s="215"/>
      <c r="B25" s="215"/>
      <c r="C25" s="529" t="s">
        <v>7</v>
      </c>
      <c r="D25" s="529"/>
      <c r="E25" s="225"/>
      <c r="F25" s="248" t="s">
        <v>6</v>
      </c>
      <c r="G25" s="248"/>
      <c r="H25" s="215"/>
      <c r="I25" s="248"/>
      <c r="J25" s="248"/>
      <c r="K25" s="215"/>
      <c r="L25" s="248"/>
      <c r="M25" s="248"/>
      <c r="N25" s="215"/>
    </row>
    <row r="26" spans="1:19" ht="18.75" customHeight="1" x14ac:dyDescent="0.2">
      <c r="A26" s="215"/>
      <c r="B26" s="215"/>
      <c r="C26" s="215" t="s">
        <v>2</v>
      </c>
      <c r="D26" s="254"/>
      <c r="E26" s="225"/>
      <c r="F26" s="248" t="s">
        <v>3</v>
      </c>
      <c r="G26" s="248"/>
      <c r="H26" s="248"/>
      <c r="I26" s="215"/>
      <c r="J26" s="248"/>
      <c r="K26" s="248"/>
      <c r="L26" s="215"/>
      <c r="M26" s="248"/>
      <c r="N26" s="248"/>
      <c r="P26" s="2"/>
      <c r="Q26" s="1"/>
      <c r="S26" s="2"/>
    </row>
    <row r="27" spans="1:19" ht="18.75" customHeight="1" x14ac:dyDescent="0.2">
      <c r="A27" s="215"/>
      <c r="B27" s="215"/>
      <c r="C27" s="215"/>
      <c r="D27" s="527"/>
      <c r="E27" s="527"/>
      <c r="F27" s="215"/>
      <c r="G27" s="248"/>
      <c r="H27" s="248"/>
      <c r="I27" s="215"/>
      <c r="J27" s="248"/>
      <c r="K27" s="248"/>
      <c r="L27" s="215"/>
      <c r="M27" s="248"/>
      <c r="N27" s="248"/>
      <c r="P27" s="2"/>
      <c r="Q27" s="1"/>
      <c r="S27" s="2"/>
    </row>
    <row r="28" spans="1:19" ht="18.75" customHeight="1" x14ac:dyDescent="0.2">
      <c r="A28" s="215"/>
      <c r="B28" s="215"/>
      <c r="C28" s="215"/>
      <c r="D28" s="256"/>
      <c r="E28" s="256"/>
      <c r="F28" s="215"/>
      <c r="G28" s="248"/>
      <c r="H28" s="248"/>
      <c r="I28" s="215"/>
      <c r="J28" s="248"/>
      <c r="K28" s="248"/>
      <c r="L28" s="215"/>
      <c r="M28" s="248"/>
      <c r="N28" s="248"/>
      <c r="P28" s="2"/>
      <c r="Q28" s="1"/>
      <c r="S28" s="2"/>
    </row>
    <row r="29" spans="1:19" ht="18.75" customHeight="1" x14ac:dyDescent="0.2">
      <c r="A29" s="215"/>
      <c r="B29" s="215"/>
      <c r="C29" s="529" t="s">
        <v>185</v>
      </c>
      <c r="D29" s="529"/>
      <c r="E29" s="529"/>
      <c r="F29" s="252"/>
      <c r="G29" s="252"/>
      <c r="H29" s="252"/>
      <c r="I29" s="252"/>
      <c r="J29" s="252"/>
      <c r="K29" s="226"/>
      <c r="L29" s="255"/>
      <c r="M29" s="255"/>
      <c r="N29" s="226"/>
    </row>
    <row r="30" spans="1:19" ht="18.75" customHeight="1" x14ac:dyDescent="0.2">
      <c r="A30" s="215"/>
      <c r="B30" s="215"/>
      <c r="C30" s="529" t="s">
        <v>8</v>
      </c>
      <c r="D30" s="529"/>
      <c r="E30" s="225"/>
      <c r="F30" s="248" t="s">
        <v>6</v>
      </c>
      <c r="G30" s="248"/>
      <c r="H30" s="215"/>
      <c r="I30" s="248"/>
      <c r="J30" s="248"/>
      <c r="K30" s="215"/>
      <c r="L30" s="248"/>
      <c r="M30" s="248"/>
      <c r="N30" s="215"/>
    </row>
    <row r="31" spans="1:19" ht="18.75" customHeight="1" x14ac:dyDescent="0.2">
      <c r="A31" s="215"/>
      <c r="B31" s="215"/>
      <c r="C31" s="215" t="s">
        <v>2</v>
      </c>
      <c r="D31" s="254"/>
      <c r="E31" s="225"/>
      <c r="F31" s="248" t="s">
        <v>3</v>
      </c>
      <c r="G31" s="248"/>
      <c r="H31" s="248"/>
      <c r="I31" s="215"/>
      <c r="J31" s="248"/>
      <c r="K31" s="248"/>
      <c r="L31" s="215"/>
      <c r="M31" s="248"/>
      <c r="N31" s="248"/>
      <c r="P31" s="2"/>
      <c r="Q31" s="1"/>
      <c r="S31" s="2"/>
    </row>
    <row r="32" spans="1:19" ht="18.75" customHeight="1" x14ac:dyDescent="0.2">
      <c r="A32" s="215"/>
      <c r="B32" s="215"/>
      <c r="C32" s="215"/>
      <c r="D32" s="527"/>
      <c r="E32" s="527"/>
      <c r="F32" s="215"/>
      <c r="G32" s="248"/>
      <c r="H32" s="248"/>
      <c r="I32" s="215"/>
      <c r="J32" s="248"/>
      <c r="K32" s="248"/>
      <c r="L32" s="215"/>
      <c r="M32" s="248"/>
      <c r="N32" s="248"/>
      <c r="P32" s="2"/>
      <c r="Q32" s="1"/>
      <c r="S32" s="2"/>
    </row>
    <row r="33" spans="1:14" ht="18.75" customHeight="1" x14ac:dyDescent="0.2">
      <c r="A33" s="215"/>
      <c r="B33" s="215"/>
      <c r="C33" s="248"/>
      <c r="D33" s="248"/>
      <c r="E33" s="215"/>
      <c r="F33" s="248"/>
      <c r="G33" s="248"/>
      <c r="H33" s="215"/>
      <c r="I33" s="248"/>
      <c r="J33" s="248"/>
      <c r="K33" s="215"/>
      <c r="L33" s="248"/>
      <c r="M33" s="248"/>
      <c r="N33" s="215"/>
    </row>
    <row r="34" spans="1:14" ht="18.75" customHeight="1" x14ac:dyDescent="0.2">
      <c r="A34" s="215"/>
      <c r="B34" s="250" t="s">
        <v>186</v>
      </c>
      <c r="C34" s="248"/>
      <c r="D34" s="248"/>
      <c r="E34" s="215"/>
      <c r="F34" s="248"/>
      <c r="G34" s="248"/>
      <c r="H34" s="215"/>
      <c r="I34" s="248"/>
      <c r="J34" s="248"/>
      <c r="K34" s="215"/>
      <c r="L34" s="248"/>
      <c r="M34" s="248"/>
      <c r="N34" s="215"/>
    </row>
    <row r="35" spans="1:14" ht="18.75" customHeight="1" x14ac:dyDescent="0.2">
      <c r="A35" s="215"/>
      <c r="B35" s="215"/>
      <c r="C35" s="248"/>
      <c r="D35" s="248"/>
      <c r="E35" s="215"/>
      <c r="F35" s="248"/>
      <c r="G35" s="248"/>
      <c r="H35" s="215"/>
      <c r="I35" s="248"/>
      <c r="J35" s="248"/>
      <c r="K35" s="215"/>
      <c r="L35" s="248"/>
      <c r="M35" s="248"/>
      <c r="N35" s="215"/>
    </row>
    <row r="36" spans="1:14" ht="18.75" customHeight="1" x14ac:dyDescent="0.2">
      <c r="A36" s="215"/>
      <c r="B36" s="215"/>
      <c r="C36" s="248" t="s">
        <v>187</v>
      </c>
      <c r="D36" s="525"/>
      <c r="E36" s="525"/>
      <c r="F36" s="525"/>
      <c r="G36" s="526" t="s">
        <v>188</v>
      </c>
      <c r="H36" s="526"/>
      <c r="I36" s="525"/>
      <c r="J36" s="525"/>
      <c r="K36" s="215"/>
      <c r="L36" s="248"/>
      <c r="M36" s="248"/>
      <c r="N36" s="215"/>
    </row>
    <row r="37" spans="1:14" ht="18.75" customHeight="1" x14ac:dyDescent="0.2">
      <c r="A37" s="215"/>
      <c r="B37" s="215"/>
      <c r="C37" s="248" t="s">
        <v>187</v>
      </c>
      <c r="D37" s="525"/>
      <c r="E37" s="525"/>
      <c r="F37" s="525"/>
      <c r="G37" s="526" t="s">
        <v>188</v>
      </c>
      <c r="H37" s="526"/>
      <c r="I37" s="525"/>
      <c r="J37" s="525"/>
      <c r="K37" s="215"/>
      <c r="L37" s="248"/>
      <c r="M37" s="248"/>
      <c r="N37" s="215"/>
    </row>
    <row r="38" spans="1:14" ht="18.75" customHeight="1" x14ac:dyDescent="0.2">
      <c r="A38" s="215"/>
      <c r="B38" s="215"/>
      <c r="C38" s="248"/>
      <c r="D38" s="248"/>
      <c r="E38" s="215"/>
      <c r="F38" s="248"/>
      <c r="G38" s="248"/>
      <c r="H38" s="215"/>
      <c r="I38" s="248"/>
      <c r="J38" s="248"/>
      <c r="K38" s="215"/>
      <c r="L38" s="248"/>
      <c r="M38" s="248"/>
      <c r="N38" s="215"/>
    </row>
    <row r="39" spans="1:14" ht="16.25" customHeight="1" x14ac:dyDescent="0.2"/>
    <row r="40" spans="1:14" ht="16.25" customHeight="1" x14ac:dyDescent="0.2"/>
    <row r="41" spans="1:14" ht="16.25" customHeight="1" x14ac:dyDescent="0.2"/>
    <row r="42" spans="1:14" ht="16.25" customHeight="1" x14ac:dyDescent="0.2"/>
    <row r="43" spans="1:14" ht="16.25" customHeight="1" x14ac:dyDescent="0.2"/>
    <row r="44" spans="1:14" ht="16.25" customHeight="1" x14ac:dyDescent="0.2"/>
  </sheetData>
  <mergeCells count="31">
    <mergeCell ref="K1:N1"/>
    <mergeCell ref="A3:N3"/>
    <mergeCell ref="A5:B5"/>
    <mergeCell ref="I5:J5"/>
    <mergeCell ref="C5:H5"/>
    <mergeCell ref="K5:N5"/>
    <mergeCell ref="I6:J6"/>
    <mergeCell ref="C12:D12"/>
    <mergeCell ref="J12:K12"/>
    <mergeCell ref="D14:E14"/>
    <mergeCell ref="D15:F15"/>
    <mergeCell ref="K15:N15"/>
    <mergeCell ref="K6:N6"/>
    <mergeCell ref="D32:E32"/>
    <mergeCell ref="D16:E16"/>
    <mergeCell ref="C18:E18"/>
    <mergeCell ref="F18:H18"/>
    <mergeCell ref="C19:D19"/>
    <mergeCell ref="D21:E21"/>
    <mergeCell ref="D22:E22"/>
    <mergeCell ref="C24:E24"/>
    <mergeCell ref="C25:D25"/>
    <mergeCell ref="D27:E27"/>
    <mergeCell ref="C29:E29"/>
    <mergeCell ref="C30:D30"/>
    <mergeCell ref="D36:F36"/>
    <mergeCell ref="G36:H36"/>
    <mergeCell ref="I36:J36"/>
    <mergeCell ref="D37:F37"/>
    <mergeCell ref="G37:H37"/>
    <mergeCell ref="I37:J37"/>
  </mergeCells>
  <phoneticPr fontId="2"/>
  <printOptions horizontalCentered="1" verticalCentered="1"/>
  <pageMargins left="0.59055118110236227" right="0.59055118110236227" top="0.31496062992125984" bottom="0.31496062992125984" header="0.15748031496062992" footer="0.15748031496062992"/>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25"/>
  <sheetViews>
    <sheetView showZeros="0" view="pageBreakPreview" zoomScaleNormal="100" zoomScaleSheetLayoutView="100" workbookViewId="0">
      <selection activeCell="D23" sqref="D23:F23"/>
    </sheetView>
  </sheetViews>
  <sheetFormatPr defaultColWidth="9" defaultRowHeight="13" x14ac:dyDescent="0.2"/>
  <cols>
    <col min="1" max="1" width="16.6328125" customWidth="1"/>
    <col min="2" max="2" width="8.6328125" customWidth="1"/>
    <col min="3" max="3" width="20.6328125" customWidth="1"/>
    <col min="4" max="5" width="14.08984375" customWidth="1"/>
    <col min="6" max="6" width="12.1796875" customWidth="1"/>
  </cols>
  <sheetData>
    <row r="1" spans="1:12" ht="22.5" customHeight="1" x14ac:dyDescent="0.2">
      <c r="A1" s="25" t="str">
        <f>'NO2'!A1</f>
        <v>令和８年度　団体競技強化事業</v>
      </c>
      <c r="B1" s="25"/>
      <c r="C1" s="25"/>
      <c r="D1" s="180"/>
      <c r="E1" s="538" t="s">
        <v>214</v>
      </c>
      <c r="F1" s="539"/>
    </row>
    <row r="2" spans="1:12" ht="27" customHeight="1" x14ac:dyDescent="0.2">
      <c r="A2" s="546" t="s">
        <v>31</v>
      </c>
      <c r="B2" s="546"/>
      <c r="C2" s="546"/>
      <c r="D2" s="546"/>
      <c r="E2" s="546"/>
      <c r="F2" s="546"/>
      <c r="G2" s="1" t="s">
        <v>30</v>
      </c>
      <c r="H2" s="7"/>
      <c r="I2" s="7"/>
      <c r="J2" s="7"/>
      <c r="K2" s="7"/>
      <c r="L2" s="7"/>
    </row>
    <row r="3" spans="1:12" ht="12.9" customHeight="1" x14ac:dyDescent="0.2">
      <c r="A3" s="181"/>
      <c r="B3" s="181"/>
      <c r="C3" s="181"/>
      <c r="D3" s="181"/>
      <c r="E3" s="181"/>
      <c r="F3" s="181"/>
      <c r="G3" s="1" t="s">
        <v>29</v>
      </c>
      <c r="H3" s="7"/>
      <c r="I3" s="7"/>
      <c r="J3" s="7"/>
      <c r="K3" s="7"/>
      <c r="L3" s="7"/>
    </row>
    <row r="4" spans="1:12" ht="24" customHeight="1" x14ac:dyDescent="0.2">
      <c r="A4" s="182" t="s">
        <v>152</v>
      </c>
      <c r="B4" s="545">
        <f>'NO2'!C5</f>
        <v>0</v>
      </c>
      <c r="C4" s="545"/>
      <c r="D4" s="183" t="s">
        <v>0</v>
      </c>
      <c r="E4" s="545">
        <f>'NO2'!K5</f>
        <v>0</v>
      </c>
      <c r="F4" s="545"/>
      <c r="G4" s="1" t="s">
        <v>28</v>
      </c>
    </row>
    <row r="5" spans="1:12" ht="24" customHeight="1" x14ac:dyDescent="0.2">
      <c r="A5" s="184"/>
      <c r="B5" s="185"/>
      <c r="C5" s="185"/>
      <c r="D5" s="183" t="s">
        <v>1</v>
      </c>
      <c r="E5" s="547">
        <f>'NO2'!K6</f>
        <v>0</v>
      </c>
      <c r="F5" s="548"/>
      <c r="G5" s="1" t="s">
        <v>27</v>
      </c>
    </row>
    <row r="6" spans="1:12" ht="12.9" customHeight="1" x14ac:dyDescent="0.2">
      <c r="A6" s="181"/>
      <c r="B6" s="181"/>
      <c r="C6" s="181"/>
      <c r="D6" s="181"/>
      <c r="E6" s="181"/>
      <c r="F6" s="181"/>
      <c r="G6" s="7"/>
      <c r="H6" s="7"/>
      <c r="I6" s="7"/>
      <c r="J6" s="7"/>
      <c r="K6" s="7"/>
      <c r="L6" s="7"/>
    </row>
    <row r="7" spans="1:12" ht="27" customHeight="1" thickBot="1" x14ac:dyDescent="0.25">
      <c r="A7" s="180" t="s">
        <v>26</v>
      </c>
      <c r="B7" s="180"/>
      <c r="C7" s="180"/>
      <c r="D7" s="180"/>
      <c r="E7" s="180"/>
      <c r="F7" s="186" t="s">
        <v>23</v>
      </c>
    </row>
    <row r="8" spans="1:12" ht="27" customHeight="1" x14ac:dyDescent="0.2">
      <c r="A8" s="555" t="s">
        <v>22</v>
      </c>
      <c r="B8" s="556"/>
      <c r="C8" s="187" t="s">
        <v>21</v>
      </c>
      <c r="D8" s="552" t="s">
        <v>20</v>
      </c>
      <c r="E8" s="553"/>
      <c r="F8" s="554"/>
    </row>
    <row r="9" spans="1:12" ht="37" customHeight="1" x14ac:dyDescent="0.2">
      <c r="A9" s="557" t="s">
        <v>25</v>
      </c>
      <c r="B9" s="558"/>
      <c r="C9" s="331"/>
      <c r="D9" s="542"/>
      <c r="E9" s="543"/>
      <c r="F9" s="544"/>
    </row>
    <row r="10" spans="1:12" ht="37" customHeight="1" thickBot="1" x14ac:dyDescent="0.25">
      <c r="A10" s="540" t="s">
        <v>155</v>
      </c>
      <c r="B10" s="541"/>
      <c r="C10" s="332"/>
      <c r="D10" s="549"/>
      <c r="E10" s="550"/>
      <c r="F10" s="551"/>
    </row>
    <row r="11" spans="1:12" ht="27" customHeight="1" thickTop="1" thickBot="1" x14ac:dyDescent="0.25">
      <c r="A11" s="562" t="s">
        <v>12</v>
      </c>
      <c r="B11" s="563"/>
      <c r="C11" s="188">
        <f>SUM(C9:C10)</f>
        <v>0</v>
      </c>
      <c r="D11" s="559"/>
      <c r="E11" s="560"/>
      <c r="F11" s="561"/>
    </row>
    <row r="12" spans="1:12" ht="26.25" customHeight="1" x14ac:dyDescent="0.2">
      <c r="A12" s="180"/>
      <c r="B12" s="180"/>
      <c r="C12" s="180"/>
      <c r="D12" s="180"/>
      <c r="E12" s="180"/>
      <c r="F12" s="180"/>
    </row>
    <row r="13" spans="1:12" ht="27" customHeight="1" thickBot="1" x14ac:dyDescent="0.25">
      <c r="A13" s="180" t="s">
        <v>24</v>
      </c>
      <c r="B13" s="180"/>
      <c r="C13" s="180"/>
      <c r="D13" s="180"/>
      <c r="E13" s="180"/>
      <c r="F13" s="186" t="s">
        <v>23</v>
      </c>
    </row>
    <row r="14" spans="1:12" ht="27" customHeight="1" x14ac:dyDescent="0.2">
      <c r="A14" s="555" t="s">
        <v>22</v>
      </c>
      <c r="B14" s="556"/>
      <c r="C14" s="187" t="s">
        <v>21</v>
      </c>
      <c r="D14" s="552" t="s">
        <v>20</v>
      </c>
      <c r="E14" s="553"/>
      <c r="F14" s="554"/>
    </row>
    <row r="15" spans="1:12" ht="43.5" customHeight="1" x14ac:dyDescent="0.2">
      <c r="A15" s="564" t="s">
        <v>19</v>
      </c>
      <c r="B15" s="565"/>
      <c r="C15" s="374"/>
      <c r="D15" s="566"/>
      <c r="E15" s="567"/>
      <c r="F15" s="568"/>
    </row>
    <row r="16" spans="1:12" ht="43.5" customHeight="1" x14ac:dyDescent="0.2">
      <c r="A16" s="564" t="s">
        <v>18</v>
      </c>
      <c r="B16" s="565"/>
      <c r="C16" s="374"/>
      <c r="D16" s="566"/>
      <c r="E16" s="567"/>
      <c r="F16" s="568"/>
    </row>
    <row r="17" spans="1:6" ht="43.5" customHeight="1" x14ac:dyDescent="0.2">
      <c r="A17" s="564" t="s">
        <v>17</v>
      </c>
      <c r="B17" s="565"/>
      <c r="C17" s="374"/>
      <c r="D17" s="566"/>
      <c r="E17" s="567"/>
      <c r="F17" s="568"/>
    </row>
    <row r="18" spans="1:6" ht="43.5" customHeight="1" x14ac:dyDescent="0.2">
      <c r="A18" s="557" t="s">
        <v>16</v>
      </c>
      <c r="B18" s="558"/>
      <c r="C18" s="330"/>
      <c r="D18" s="569"/>
      <c r="E18" s="570"/>
      <c r="F18" s="571"/>
    </row>
    <row r="19" spans="1:6" ht="43.5" customHeight="1" x14ac:dyDescent="0.2">
      <c r="A19" s="557" t="s">
        <v>15</v>
      </c>
      <c r="B19" s="558"/>
      <c r="C19" s="330"/>
      <c r="D19" s="569"/>
      <c r="E19" s="570"/>
      <c r="F19" s="571"/>
    </row>
    <row r="20" spans="1:6" ht="43.5" customHeight="1" x14ac:dyDescent="0.2">
      <c r="A20" s="557" t="s">
        <v>14</v>
      </c>
      <c r="B20" s="558"/>
      <c r="C20" s="330"/>
      <c r="D20" s="569"/>
      <c r="E20" s="570"/>
      <c r="F20" s="571"/>
    </row>
    <row r="21" spans="1:6" ht="43.5" customHeight="1" x14ac:dyDescent="0.2">
      <c r="A21" s="557" t="s">
        <v>13</v>
      </c>
      <c r="B21" s="558"/>
      <c r="C21" s="330"/>
      <c r="D21" s="569"/>
      <c r="E21" s="570"/>
      <c r="F21" s="571"/>
    </row>
    <row r="22" spans="1:6" ht="43.5" customHeight="1" x14ac:dyDescent="0.2">
      <c r="A22" s="572" t="s">
        <v>153</v>
      </c>
      <c r="B22" s="573"/>
      <c r="C22" s="189"/>
      <c r="D22" s="569"/>
      <c r="E22" s="570"/>
      <c r="F22" s="571"/>
    </row>
    <row r="23" spans="1:6" ht="43.5" customHeight="1" thickBot="1" x14ac:dyDescent="0.25">
      <c r="A23" s="540" t="s">
        <v>154</v>
      </c>
      <c r="B23" s="541"/>
      <c r="C23" s="189"/>
      <c r="D23" s="569"/>
      <c r="E23" s="570"/>
      <c r="F23" s="571"/>
    </row>
    <row r="24" spans="1:6" ht="43.5" customHeight="1" thickTop="1" thickBot="1" x14ac:dyDescent="0.25">
      <c r="A24" s="562" t="s">
        <v>12</v>
      </c>
      <c r="B24" s="563"/>
      <c r="C24" s="390">
        <f>SUM(C15:C23)</f>
        <v>0</v>
      </c>
      <c r="D24" s="391"/>
      <c r="E24" s="392"/>
      <c r="F24" s="393"/>
    </row>
    <row r="25" spans="1:6" ht="23.25" customHeight="1" x14ac:dyDescent="0.2">
      <c r="A25" s="180" t="s">
        <v>10</v>
      </c>
      <c r="B25" s="180"/>
      <c r="C25" s="180"/>
      <c r="D25" s="180"/>
      <c r="E25" s="180"/>
      <c r="F25" s="180"/>
    </row>
  </sheetData>
  <mergeCells count="34">
    <mergeCell ref="A24:B24"/>
    <mergeCell ref="D23:F23"/>
    <mergeCell ref="A23:B23"/>
    <mergeCell ref="A16:B16"/>
    <mergeCell ref="A17:B17"/>
    <mergeCell ref="D22:F22"/>
    <mergeCell ref="A22:B22"/>
    <mergeCell ref="D18:F18"/>
    <mergeCell ref="A20:B20"/>
    <mergeCell ref="A21:B21"/>
    <mergeCell ref="D20:F20"/>
    <mergeCell ref="D21:F21"/>
    <mergeCell ref="A14:B14"/>
    <mergeCell ref="A19:B19"/>
    <mergeCell ref="A9:B9"/>
    <mergeCell ref="D11:F11"/>
    <mergeCell ref="A18:B18"/>
    <mergeCell ref="A11:B11"/>
    <mergeCell ref="A15:B15"/>
    <mergeCell ref="D15:F15"/>
    <mergeCell ref="D16:F16"/>
    <mergeCell ref="D14:F14"/>
    <mergeCell ref="D19:F19"/>
    <mergeCell ref="D17:F17"/>
    <mergeCell ref="E1:F1"/>
    <mergeCell ref="A10:B10"/>
    <mergeCell ref="D9:F9"/>
    <mergeCell ref="B4:C4"/>
    <mergeCell ref="A2:F2"/>
    <mergeCell ref="E4:F4"/>
    <mergeCell ref="E5:F5"/>
    <mergeCell ref="D10:F10"/>
    <mergeCell ref="D8:F8"/>
    <mergeCell ref="A8:B8"/>
  </mergeCells>
  <phoneticPr fontId="2"/>
  <printOptions horizontalCentered="1" verticalCentered="1"/>
  <pageMargins left="0.78740157480314965" right="0.78740157480314965"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I40"/>
  <sheetViews>
    <sheetView showZeros="0" view="pageBreakPreview" zoomScaleNormal="100" workbookViewId="0">
      <selection activeCell="D24" sqref="D24"/>
    </sheetView>
  </sheetViews>
  <sheetFormatPr defaultColWidth="9" defaultRowHeight="14" x14ac:dyDescent="0.2"/>
  <cols>
    <col min="1" max="1" width="14.6328125" style="54" customWidth="1"/>
    <col min="2" max="2" width="8.6328125" style="54" customWidth="1"/>
    <col min="3" max="3" width="2.08984375" style="54" customWidth="1"/>
    <col min="4" max="4" width="27.08984375" style="54" customWidth="1"/>
    <col min="5" max="5" width="2.08984375" style="54" customWidth="1"/>
    <col min="6" max="6" width="14.08984375" style="54" customWidth="1"/>
    <col min="7" max="7" width="17.81640625" style="54" customWidth="1"/>
    <col min="8" max="8" width="12.1796875" style="54" customWidth="1"/>
    <col min="9" max="19" width="9" style="54"/>
    <col min="20" max="22" width="3.36328125" style="54" customWidth="1"/>
    <col min="23" max="23" width="9" style="54"/>
    <col min="24" max="28" width="3.453125" style="54" customWidth="1"/>
    <col min="29" max="29" width="3.1796875" style="54" customWidth="1"/>
    <col min="30" max="16384" width="9" style="54"/>
  </cols>
  <sheetData>
    <row r="1" spans="1:9" ht="18.75" customHeight="1" x14ac:dyDescent="0.2">
      <c r="A1" s="249" t="str">
        <f>'NO2'!A1</f>
        <v>令和８年度　団体競技強化事業</v>
      </c>
      <c r="B1" s="249"/>
      <c r="C1" s="249"/>
      <c r="D1" s="249"/>
      <c r="E1" s="249"/>
      <c r="F1" s="249"/>
      <c r="G1" s="607" t="s">
        <v>239</v>
      </c>
      <c r="H1" s="608"/>
    </row>
    <row r="2" spans="1:9" ht="6" customHeight="1" x14ac:dyDescent="0.2">
      <c r="A2" s="257"/>
      <c r="B2" s="257"/>
      <c r="C2" s="257"/>
      <c r="D2" s="257"/>
      <c r="E2" s="249"/>
      <c r="F2" s="249"/>
      <c r="G2" s="258"/>
      <c r="H2" s="258"/>
    </row>
    <row r="3" spans="1:9" ht="24" customHeight="1" x14ac:dyDescent="0.2">
      <c r="A3" s="609" t="s">
        <v>35</v>
      </c>
      <c r="B3" s="609"/>
      <c r="C3" s="609"/>
      <c r="D3" s="609"/>
      <c r="E3" s="609"/>
      <c r="F3" s="609"/>
      <c r="G3" s="609"/>
      <c r="H3" s="609"/>
      <c r="I3" s="54" t="s">
        <v>30</v>
      </c>
    </row>
    <row r="4" spans="1:9" ht="15" customHeight="1" x14ac:dyDescent="0.2">
      <c r="A4" s="394"/>
      <c r="B4" s="394"/>
      <c r="C4" s="394"/>
      <c r="D4" s="394"/>
      <c r="E4" s="394"/>
      <c r="F4" s="394"/>
      <c r="G4" s="394"/>
      <c r="H4" s="394"/>
      <c r="I4" s="54" t="s">
        <v>29</v>
      </c>
    </row>
    <row r="5" spans="1:9" ht="27" customHeight="1" x14ac:dyDescent="0.2">
      <c r="A5" s="395" t="s">
        <v>152</v>
      </c>
      <c r="B5" s="610">
        <f>'NO2'!C5</f>
        <v>0</v>
      </c>
      <c r="C5" s="611"/>
      <c r="D5" s="611"/>
      <c r="E5" s="606"/>
      <c r="F5" s="395" t="s">
        <v>0</v>
      </c>
      <c r="G5" s="612">
        <f>'NO2'!K5</f>
        <v>0</v>
      </c>
      <c r="H5" s="612"/>
      <c r="I5" s="54" t="s">
        <v>28</v>
      </c>
    </row>
    <row r="6" spans="1:9" ht="30" customHeight="1" x14ac:dyDescent="0.2">
      <c r="A6" s="394"/>
      <c r="B6" s="396"/>
      <c r="C6" s="396"/>
      <c r="D6" s="396"/>
      <c r="E6" s="396"/>
      <c r="F6" s="395" t="s">
        <v>1</v>
      </c>
      <c r="G6" s="605">
        <f>'NO2'!K6</f>
        <v>0</v>
      </c>
      <c r="H6" s="606"/>
      <c r="I6" s="54" t="s">
        <v>27</v>
      </c>
    </row>
    <row r="7" spans="1:9" ht="23" customHeight="1" thickBot="1" x14ac:dyDescent="0.25">
      <c r="A7" s="397" t="s">
        <v>26</v>
      </c>
      <c r="B7" s="397"/>
      <c r="C7" s="397"/>
      <c r="D7" s="397"/>
      <c r="E7" s="397"/>
      <c r="F7" s="397"/>
      <c r="G7" s="397"/>
      <c r="H7" s="398" t="s">
        <v>23</v>
      </c>
    </row>
    <row r="8" spans="1:9" ht="27" customHeight="1" x14ac:dyDescent="0.2">
      <c r="A8" s="586" t="s">
        <v>22</v>
      </c>
      <c r="B8" s="587"/>
      <c r="C8" s="588" t="s">
        <v>21</v>
      </c>
      <c r="D8" s="589"/>
      <c r="E8" s="587"/>
      <c r="F8" s="588" t="s">
        <v>20</v>
      </c>
      <c r="G8" s="589"/>
      <c r="H8" s="590"/>
    </row>
    <row r="9" spans="1:9" ht="26" customHeight="1" x14ac:dyDescent="0.2">
      <c r="A9" s="574" t="s">
        <v>25</v>
      </c>
      <c r="B9" s="575"/>
      <c r="C9" s="375" t="s">
        <v>34</v>
      </c>
      <c r="D9" s="399">
        <f>+'NO3'!C9</f>
        <v>0</v>
      </c>
      <c r="E9" s="377" t="s">
        <v>33</v>
      </c>
      <c r="F9" s="591"/>
      <c r="G9" s="591"/>
      <c r="H9" s="592"/>
    </row>
    <row r="10" spans="1:9" ht="26" customHeight="1" x14ac:dyDescent="0.2">
      <c r="A10" s="576"/>
      <c r="B10" s="577"/>
      <c r="C10" s="376"/>
      <c r="D10" s="400"/>
      <c r="E10" s="378"/>
      <c r="F10" s="593"/>
      <c r="G10" s="593"/>
      <c r="H10" s="594"/>
    </row>
    <row r="11" spans="1:9" ht="26" customHeight="1" x14ac:dyDescent="0.2">
      <c r="A11" s="595" t="s">
        <v>171</v>
      </c>
      <c r="B11" s="596"/>
      <c r="C11" s="375" t="s">
        <v>34</v>
      </c>
      <c r="D11" s="399">
        <f>'NO3'!C10</f>
        <v>0</v>
      </c>
      <c r="E11" s="377" t="s">
        <v>33</v>
      </c>
      <c r="F11" s="591"/>
      <c r="G11" s="591"/>
      <c r="H11" s="592"/>
    </row>
    <row r="12" spans="1:9" ht="26" customHeight="1" thickBot="1" x14ac:dyDescent="0.25">
      <c r="A12" s="595"/>
      <c r="B12" s="596"/>
      <c r="C12" s="376"/>
      <c r="D12" s="400"/>
      <c r="E12" s="378"/>
      <c r="F12" s="593"/>
      <c r="G12" s="593"/>
      <c r="H12" s="594"/>
    </row>
    <row r="13" spans="1:9" ht="26" customHeight="1" thickTop="1" x14ac:dyDescent="0.2">
      <c r="A13" s="597" t="s">
        <v>12</v>
      </c>
      <c r="B13" s="598"/>
      <c r="C13" s="401" t="s">
        <v>34</v>
      </c>
      <c r="D13" s="402">
        <f>SUM(D9,D11)</f>
        <v>0</v>
      </c>
      <c r="E13" s="379" t="s">
        <v>33</v>
      </c>
      <c r="F13" s="601"/>
      <c r="G13" s="601"/>
      <c r="H13" s="602"/>
    </row>
    <row r="14" spans="1:9" ht="26" customHeight="1" thickBot="1" x14ac:dyDescent="0.25">
      <c r="A14" s="599"/>
      <c r="B14" s="600"/>
      <c r="C14" s="403"/>
      <c r="D14" s="404">
        <f>SUM(D10,D12)</f>
        <v>0</v>
      </c>
      <c r="E14" s="380"/>
      <c r="F14" s="603"/>
      <c r="G14" s="603"/>
      <c r="H14" s="604"/>
    </row>
    <row r="15" spans="1:9" ht="26" customHeight="1" x14ac:dyDescent="0.2">
      <c r="A15" s="249"/>
      <c r="B15" s="249"/>
      <c r="C15" s="249"/>
      <c r="D15" s="249"/>
      <c r="E15" s="249"/>
      <c r="F15" s="249"/>
      <c r="G15" s="249"/>
      <c r="H15" s="249"/>
    </row>
    <row r="16" spans="1:9" ht="26" customHeight="1" thickBot="1" x14ac:dyDescent="0.25">
      <c r="A16" s="249" t="s">
        <v>24</v>
      </c>
      <c r="B16" s="249"/>
      <c r="C16" s="249"/>
      <c r="D16" s="249"/>
      <c r="E16" s="249"/>
      <c r="F16" s="249"/>
      <c r="G16" s="249"/>
      <c r="H16" s="258" t="s">
        <v>23</v>
      </c>
    </row>
    <row r="17" spans="1:9" ht="26" customHeight="1" x14ac:dyDescent="0.2">
      <c r="A17" s="586" t="s">
        <v>22</v>
      </c>
      <c r="B17" s="587"/>
      <c r="C17" s="588" t="s">
        <v>21</v>
      </c>
      <c r="D17" s="589"/>
      <c r="E17" s="587"/>
      <c r="F17" s="588" t="s">
        <v>20</v>
      </c>
      <c r="G17" s="589"/>
      <c r="H17" s="590"/>
    </row>
    <row r="18" spans="1:9" ht="26" customHeight="1" x14ac:dyDescent="0.2">
      <c r="A18" s="574" t="s">
        <v>19</v>
      </c>
      <c r="B18" s="575"/>
      <c r="C18" s="375" t="s">
        <v>34</v>
      </c>
      <c r="D18" s="399">
        <f>+'NO3'!C15</f>
        <v>0</v>
      </c>
      <c r="E18" s="377" t="s">
        <v>33</v>
      </c>
      <c r="F18" s="405"/>
      <c r="G18" s="406"/>
      <c r="H18" s="407"/>
      <c r="I18" s="54" t="s">
        <v>190</v>
      </c>
    </row>
    <row r="19" spans="1:9" ht="26" customHeight="1" x14ac:dyDescent="0.2">
      <c r="A19" s="576"/>
      <c r="B19" s="577"/>
      <c r="C19" s="376"/>
      <c r="D19" s="400"/>
      <c r="E19" s="378"/>
      <c r="F19" s="408"/>
      <c r="G19" s="409"/>
      <c r="H19" s="410"/>
      <c r="I19" s="54" t="s">
        <v>191</v>
      </c>
    </row>
    <row r="20" spans="1:9" ht="26" customHeight="1" x14ac:dyDescent="0.2">
      <c r="A20" s="574" t="s">
        <v>18</v>
      </c>
      <c r="B20" s="575"/>
      <c r="C20" s="411" t="s">
        <v>34</v>
      </c>
      <c r="D20" s="399">
        <f>+'NO3'!C16</f>
        <v>0</v>
      </c>
      <c r="E20" s="377" t="s">
        <v>33</v>
      </c>
      <c r="F20" s="405"/>
      <c r="G20" s="406"/>
      <c r="H20" s="412"/>
    </row>
    <row r="21" spans="1:9" ht="26" customHeight="1" x14ac:dyDescent="0.2">
      <c r="A21" s="576"/>
      <c r="B21" s="577"/>
      <c r="C21" s="413"/>
      <c r="D21" s="400"/>
      <c r="E21" s="378"/>
      <c r="F21" s="408"/>
      <c r="G21" s="409"/>
      <c r="H21" s="410"/>
    </row>
    <row r="22" spans="1:9" ht="26" customHeight="1" x14ac:dyDescent="0.2">
      <c r="A22" s="574" t="s">
        <v>17</v>
      </c>
      <c r="B22" s="575"/>
      <c r="C22" s="411" t="s">
        <v>34</v>
      </c>
      <c r="D22" s="399">
        <f>+'NO3'!C17</f>
        <v>0</v>
      </c>
      <c r="E22" s="377" t="s">
        <v>33</v>
      </c>
      <c r="F22" s="405"/>
      <c r="G22" s="406"/>
      <c r="H22" s="412"/>
    </row>
    <row r="23" spans="1:9" ht="26" customHeight="1" x14ac:dyDescent="0.2">
      <c r="A23" s="576"/>
      <c r="B23" s="577"/>
      <c r="C23" s="413"/>
      <c r="D23" s="400"/>
      <c r="E23" s="378"/>
      <c r="F23" s="408"/>
      <c r="G23" s="409"/>
      <c r="H23" s="410"/>
    </row>
    <row r="24" spans="1:9" ht="26" customHeight="1" x14ac:dyDescent="0.2">
      <c r="A24" s="574" t="s">
        <v>16</v>
      </c>
      <c r="B24" s="575"/>
      <c r="C24" s="375" t="s">
        <v>34</v>
      </c>
      <c r="D24" s="399">
        <f>+'NO3'!C18</f>
        <v>0</v>
      </c>
      <c r="E24" s="377" t="s">
        <v>33</v>
      </c>
      <c r="F24" s="405"/>
      <c r="G24" s="406"/>
      <c r="H24" s="414"/>
    </row>
    <row r="25" spans="1:9" ht="26" customHeight="1" x14ac:dyDescent="0.2">
      <c r="A25" s="576"/>
      <c r="B25" s="577"/>
      <c r="C25" s="376"/>
      <c r="D25" s="400"/>
      <c r="E25" s="378"/>
      <c r="F25" s="415"/>
      <c r="G25" s="416"/>
      <c r="H25" s="417"/>
    </row>
    <row r="26" spans="1:9" ht="26" customHeight="1" x14ac:dyDescent="0.2">
      <c r="A26" s="574" t="s">
        <v>15</v>
      </c>
      <c r="B26" s="575"/>
      <c r="C26" s="375" t="s">
        <v>34</v>
      </c>
      <c r="D26" s="399">
        <f>+'NO3'!C19</f>
        <v>0</v>
      </c>
      <c r="E26" s="377" t="s">
        <v>33</v>
      </c>
      <c r="F26" s="405"/>
      <c r="G26" s="406"/>
      <c r="H26" s="414"/>
    </row>
    <row r="27" spans="1:9" ht="26" customHeight="1" x14ac:dyDescent="0.2">
      <c r="A27" s="576"/>
      <c r="B27" s="577"/>
      <c r="C27" s="376"/>
      <c r="D27" s="400"/>
      <c r="E27" s="378"/>
      <c r="F27" s="415"/>
      <c r="G27" s="416"/>
      <c r="H27" s="417"/>
    </row>
    <row r="28" spans="1:9" ht="26" customHeight="1" x14ac:dyDescent="0.2">
      <c r="A28" s="574" t="s">
        <v>14</v>
      </c>
      <c r="B28" s="575"/>
      <c r="C28" s="375" t="s">
        <v>34</v>
      </c>
      <c r="D28" s="399">
        <f>+'NO3'!C20</f>
        <v>0</v>
      </c>
      <c r="E28" s="377" t="s">
        <v>33</v>
      </c>
      <c r="F28" s="405"/>
      <c r="G28" s="406"/>
      <c r="H28" s="414"/>
    </row>
    <row r="29" spans="1:9" ht="26" customHeight="1" x14ac:dyDescent="0.2">
      <c r="A29" s="576"/>
      <c r="B29" s="577"/>
      <c r="C29" s="376"/>
      <c r="D29" s="400"/>
      <c r="E29" s="378"/>
      <c r="F29" s="415"/>
      <c r="G29" s="416"/>
      <c r="H29" s="417"/>
    </row>
    <row r="30" spans="1:9" ht="26" customHeight="1" x14ac:dyDescent="0.2">
      <c r="A30" s="574" t="s">
        <v>13</v>
      </c>
      <c r="B30" s="575"/>
      <c r="C30" s="375" t="s">
        <v>34</v>
      </c>
      <c r="D30" s="399">
        <f>+'NO3'!C21</f>
        <v>0</v>
      </c>
      <c r="E30" s="377" t="s">
        <v>33</v>
      </c>
      <c r="F30" s="405"/>
      <c r="G30" s="406"/>
      <c r="H30" s="414"/>
    </row>
    <row r="31" spans="1:9" ht="26" customHeight="1" x14ac:dyDescent="0.2">
      <c r="A31" s="576"/>
      <c r="B31" s="577"/>
      <c r="C31" s="376"/>
      <c r="D31" s="400"/>
      <c r="E31" s="378"/>
      <c r="F31" s="418"/>
      <c r="G31" s="419"/>
      <c r="H31" s="420"/>
    </row>
    <row r="32" spans="1:9" ht="26" customHeight="1" x14ac:dyDescent="0.2">
      <c r="A32" s="574" t="s">
        <v>153</v>
      </c>
      <c r="B32" s="575"/>
      <c r="C32" s="375" t="s">
        <v>34</v>
      </c>
      <c r="D32" s="399">
        <f>+'NO3'!C22</f>
        <v>0</v>
      </c>
      <c r="E32" s="377" t="s">
        <v>33</v>
      </c>
      <c r="F32" s="405"/>
      <c r="G32" s="406"/>
      <c r="H32" s="414"/>
    </row>
    <row r="33" spans="1:8" ht="26" customHeight="1" x14ac:dyDescent="0.2">
      <c r="A33" s="576"/>
      <c r="B33" s="577"/>
      <c r="C33" s="376"/>
      <c r="D33" s="400"/>
      <c r="E33" s="378"/>
      <c r="F33" s="418"/>
      <c r="G33" s="419"/>
      <c r="H33" s="420"/>
    </row>
    <row r="34" spans="1:8" ht="26" customHeight="1" x14ac:dyDescent="0.2">
      <c r="A34" s="582" t="s">
        <v>192</v>
      </c>
      <c r="B34" s="583"/>
      <c r="C34" s="375" t="s">
        <v>34</v>
      </c>
      <c r="D34" s="399">
        <f>+'NO3'!C23</f>
        <v>0</v>
      </c>
      <c r="E34" s="377" t="s">
        <v>33</v>
      </c>
      <c r="F34" s="405"/>
      <c r="G34" s="406"/>
      <c r="H34" s="414"/>
    </row>
    <row r="35" spans="1:8" ht="26" customHeight="1" thickBot="1" x14ac:dyDescent="0.25">
      <c r="A35" s="584"/>
      <c r="B35" s="585"/>
      <c r="C35" s="376"/>
      <c r="D35" s="400"/>
      <c r="E35" s="378"/>
      <c r="F35" s="418"/>
      <c r="G35" s="419"/>
      <c r="H35" s="420"/>
    </row>
    <row r="36" spans="1:8" ht="26" customHeight="1" thickTop="1" x14ac:dyDescent="0.2">
      <c r="A36" s="578" t="s">
        <v>12</v>
      </c>
      <c r="B36" s="579"/>
      <c r="C36" s="421" t="s">
        <v>34</v>
      </c>
      <c r="D36" s="402">
        <f>IF(SUM(D34,D32,D30,D28,D26,D24,D22,D20,D18)=SUM(D13),SUM(D18,D20,D22,D24,D26,D28,D30,D32,D34),"ERR")</f>
        <v>0</v>
      </c>
      <c r="E36" s="379" t="s">
        <v>33</v>
      </c>
      <c r="F36" s="422"/>
      <c r="G36" s="423"/>
      <c r="H36" s="424"/>
    </row>
    <row r="37" spans="1:8" ht="26" customHeight="1" thickBot="1" x14ac:dyDescent="0.25">
      <c r="A37" s="580"/>
      <c r="B37" s="581"/>
      <c r="C37" s="425"/>
      <c r="D37" s="404">
        <f>SUM(D19,D35,D33,D31,D29,D27,D25,D23,D21)</f>
        <v>0</v>
      </c>
      <c r="E37" s="380"/>
      <c r="F37" s="426"/>
      <c r="G37" s="427"/>
      <c r="H37" s="428"/>
    </row>
    <row r="38" spans="1:8" ht="20.149999999999999" customHeight="1" x14ac:dyDescent="0.2">
      <c r="A38" s="249" t="s">
        <v>32</v>
      </c>
      <c r="B38" s="249"/>
      <c r="C38" s="249"/>
      <c r="D38" s="249"/>
      <c r="E38" s="249"/>
      <c r="F38" s="249"/>
      <c r="G38" s="249"/>
      <c r="H38" s="249"/>
    </row>
    <row r="39" spans="1:8" ht="20.149999999999999" customHeight="1" x14ac:dyDescent="0.2">
      <c r="A39" s="249" t="s">
        <v>193</v>
      </c>
      <c r="B39" s="249"/>
      <c r="C39" s="249"/>
      <c r="D39" s="249"/>
      <c r="E39" s="249"/>
      <c r="F39" s="249"/>
      <c r="G39" s="249"/>
      <c r="H39" s="249"/>
    </row>
    <row r="40" spans="1:8" ht="20.149999999999999" customHeight="1" x14ac:dyDescent="0.2"/>
  </sheetData>
  <mergeCells count="27">
    <mergeCell ref="G6:H6"/>
    <mergeCell ref="G1:H1"/>
    <mergeCell ref="A3:H3"/>
    <mergeCell ref="B5:E5"/>
    <mergeCell ref="G5:H5"/>
    <mergeCell ref="A18:B19"/>
    <mergeCell ref="A8:B8"/>
    <mergeCell ref="C8:E8"/>
    <mergeCell ref="F8:H8"/>
    <mergeCell ref="A9:B10"/>
    <mergeCell ref="F9:H10"/>
    <mergeCell ref="A11:B12"/>
    <mergeCell ref="F11:H12"/>
    <mergeCell ref="A13:B14"/>
    <mergeCell ref="F13:H14"/>
    <mergeCell ref="A17:B17"/>
    <mergeCell ref="C17:E17"/>
    <mergeCell ref="F17:H17"/>
    <mergeCell ref="A20:B21"/>
    <mergeCell ref="A22:B23"/>
    <mergeCell ref="A36:B37"/>
    <mergeCell ref="A24:B25"/>
    <mergeCell ref="A26:B27"/>
    <mergeCell ref="A28:B29"/>
    <mergeCell ref="A30:B31"/>
    <mergeCell ref="A32:B33"/>
    <mergeCell ref="A34:B35"/>
  </mergeCells>
  <phoneticPr fontId="2"/>
  <printOptions horizontalCentered="1" verticalCentered="1"/>
  <pageMargins left="0.78740157480314965" right="0.55118110236220474" top="0.39370078740157483" bottom="0.39370078740157483" header="0.51181102362204722" footer="0.51181102362204722"/>
  <pageSetup paperSize="9" scale="85"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Z38"/>
  <sheetViews>
    <sheetView showZeros="0" view="pageBreakPreview" zoomScaleNormal="100" workbookViewId="0">
      <selection activeCell="C5" sqref="C5:I5"/>
    </sheetView>
  </sheetViews>
  <sheetFormatPr defaultColWidth="9" defaultRowHeight="13" x14ac:dyDescent="0.2"/>
  <cols>
    <col min="1" max="1" width="6.90625" style="1" customWidth="1"/>
    <col min="2" max="2" width="5.453125" style="1" customWidth="1"/>
    <col min="3" max="3" width="3.36328125" style="1" customWidth="1"/>
    <col min="4" max="4" width="5.1796875" style="2" customWidth="1"/>
    <col min="5" max="6" width="4.1796875" style="2" customWidth="1"/>
    <col min="7" max="7" width="5.453125" style="1" customWidth="1"/>
    <col min="8" max="8" width="3.36328125" style="1" customWidth="1"/>
    <col min="9" max="11" width="4.6328125" style="2" customWidth="1"/>
    <col min="12" max="14" width="4.6328125" style="1" customWidth="1"/>
    <col min="15" max="16" width="4.6328125" style="2" customWidth="1"/>
    <col min="17" max="17" width="5.453125" style="1" customWidth="1"/>
    <col min="18" max="18" width="3.36328125" style="1" customWidth="1"/>
    <col min="19" max="19" width="5.1796875" style="2" customWidth="1"/>
    <col min="20" max="20" width="4.1796875" style="2" customWidth="1"/>
    <col min="21" max="21" width="7.1796875" style="1" customWidth="1"/>
    <col min="22" max="22" width="5.1796875" style="2" customWidth="1"/>
    <col min="23" max="23" width="4.1796875" style="2" customWidth="1"/>
    <col min="24" max="24" width="7.1796875" style="1" customWidth="1"/>
    <col min="25" max="25" width="5.1796875" style="2" customWidth="1"/>
    <col min="26" max="26" width="4.1796875" style="2" customWidth="1"/>
    <col min="27" max="16384" width="9" style="1"/>
  </cols>
  <sheetData>
    <row r="1" spans="1:26" ht="22.5" customHeight="1" x14ac:dyDescent="0.2">
      <c r="A1" s="54" t="str">
        <f>'NO2'!A1</f>
        <v>令和８年度　団体競技強化事業</v>
      </c>
      <c r="B1" s="54"/>
      <c r="C1" s="54"/>
      <c r="D1" s="54"/>
      <c r="E1" s="54"/>
      <c r="F1" s="54"/>
      <c r="G1" s="54"/>
      <c r="H1" s="54"/>
      <c r="I1" s="192"/>
      <c r="O1" s="618" t="s">
        <v>240</v>
      </c>
      <c r="P1" s="619"/>
      <c r="Q1" s="619"/>
      <c r="R1" s="619"/>
      <c r="S1" s="619"/>
    </row>
    <row r="2" spans="1:26" ht="9" customHeight="1" x14ac:dyDescent="0.2">
      <c r="A2" s="192"/>
      <c r="B2" s="192"/>
      <c r="C2" s="192"/>
      <c r="D2" s="192"/>
      <c r="E2" s="192"/>
      <c r="F2" s="192"/>
      <c r="G2" s="192"/>
      <c r="H2" s="192"/>
      <c r="I2" s="192"/>
      <c r="S2" s="6"/>
    </row>
    <row r="3" spans="1:26" ht="23.25" customHeight="1" x14ac:dyDescent="0.2">
      <c r="A3" s="620" t="s">
        <v>144</v>
      </c>
      <c r="B3" s="620"/>
      <c r="C3" s="620"/>
      <c r="D3" s="620"/>
      <c r="E3" s="620"/>
      <c r="F3" s="620"/>
      <c r="G3" s="620"/>
      <c r="H3" s="620"/>
      <c r="I3" s="620"/>
      <c r="J3" s="620"/>
      <c r="K3" s="620"/>
      <c r="L3" s="620"/>
      <c r="M3" s="620"/>
      <c r="N3" s="620"/>
      <c r="O3" s="620"/>
      <c r="P3" s="620"/>
      <c r="Q3" s="620"/>
      <c r="R3" s="620"/>
      <c r="S3" s="620"/>
      <c r="T3" s="4"/>
      <c r="U3" s="4"/>
      <c r="V3" s="4"/>
      <c r="W3" s="3"/>
      <c r="X3" s="4"/>
      <c r="Y3" s="3"/>
      <c r="Z3" s="3"/>
    </row>
    <row r="4" spans="1:26" ht="15.9" customHeight="1" x14ac:dyDescent="0.2"/>
    <row r="5" spans="1:26" ht="24" customHeight="1" x14ac:dyDescent="0.2">
      <c r="A5" s="622" t="s">
        <v>152</v>
      </c>
      <c r="B5" s="622"/>
      <c r="C5" s="623">
        <f>'NO2'!C5</f>
        <v>0</v>
      </c>
      <c r="D5" s="623"/>
      <c r="E5" s="623"/>
      <c r="F5" s="623"/>
      <c r="G5" s="623"/>
      <c r="H5" s="623"/>
      <c r="I5" s="623"/>
      <c r="K5" s="613" t="s">
        <v>0</v>
      </c>
      <c r="L5" s="613"/>
      <c r="M5" s="613"/>
      <c r="N5" s="621">
        <f>'NO2'!K5</f>
        <v>0</v>
      </c>
      <c r="O5" s="621"/>
      <c r="P5" s="621"/>
      <c r="Q5" s="621"/>
      <c r="R5" s="621"/>
      <c r="S5" s="621"/>
      <c r="T5" s="1"/>
      <c r="U5" s="2"/>
      <c r="W5" s="1"/>
      <c r="X5" s="2"/>
      <c r="Z5" s="1"/>
    </row>
    <row r="6" spans="1:26" ht="24" customHeight="1" x14ac:dyDescent="0.2">
      <c r="K6" s="613" t="s">
        <v>1</v>
      </c>
      <c r="L6" s="613"/>
      <c r="M6" s="613"/>
      <c r="N6" s="621">
        <f>'NO2'!K6</f>
        <v>0</v>
      </c>
      <c r="O6" s="621"/>
      <c r="P6" s="621"/>
      <c r="Q6" s="621"/>
      <c r="R6" s="621"/>
      <c r="S6" s="621"/>
      <c r="T6" s="1"/>
      <c r="U6" s="2"/>
      <c r="W6" s="1"/>
      <c r="X6" s="2"/>
      <c r="Z6" s="1"/>
    </row>
    <row r="7" spans="1:26" ht="15.9" customHeight="1" x14ac:dyDescent="0.2"/>
    <row r="8" spans="1:26" ht="15.9" customHeight="1" x14ac:dyDescent="0.2"/>
    <row r="9" spans="1:26" ht="30" customHeight="1" x14ac:dyDescent="0.2">
      <c r="A9" s="1" t="s">
        <v>9</v>
      </c>
      <c r="O9" s="1"/>
      <c r="P9" s="1"/>
      <c r="S9" s="1"/>
      <c r="T9" s="1"/>
    </row>
    <row r="10" spans="1:26" ht="30" customHeight="1" x14ac:dyDescent="0.2">
      <c r="B10" s="624"/>
      <c r="C10" s="626"/>
      <c r="D10" s="649"/>
      <c r="E10" s="624" t="s">
        <v>44</v>
      </c>
      <c r="F10" s="625"/>
      <c r="G10" s="626"/>
      <c r="H10" s="627"/>
      <c r="I10" s="628" t="s">
        <v>43</v>
      </c>
      <c r="J10" s="629"/>
      <c r="K10" s="629"/>
      <c r="L10" s="629"/>
      <c r="M10" s="19"/>
      <c r="N10" s="5"/>
      <c r="O10" s="5"/>
      <c r="P10" s="5"/>
      <c r="S10" s="1"/>
      <c r="T10" s="1"/>
      <c r="U10" s="2"/>
      <c r="W10" s="1"/>
      <c r="X10" s="2"/>
      <c r="Z10" s="1"/>
    </row>
    <row r="11" spans="1:26" ht="30" customHeight="1" x14ac:dyDescent="0.2">
      <c r="B11" s="624" t="s">
        <v>42</v>
      </c>
      <c r="C11" s="626"/>
      <c r="D11" s="649"/>
      <c r="E11" s="632"/>
      <c r="F11" s="633"/>
      <c r="G11" s="634"/>
      <c r="H11" s="18" t="s">
        <v>3</v>
      </c>
      <c r="I11" s="630"/>
      <c r="J11" s="630"/>
      <c r="K11" s="631"/>
      <c r="L11" s="17" t="s">
        <v>6</v>
      </c>
      <c r="M11" s="12"/>
      <c r="N11" s="8"/>
      <c r="O11" s="8"/>
      <c r="P11" s="5"/>
      <c r="S11" s="1"/>
      <c r="T11" s="1"/>
    </row>
    <row r="12" spans="1:26" ht="30" customHeight="1" x14ac:dyDescent="0.2">
      <c r="B12" s="641" t="s">
        <v>41</v>
      </c>
      <c r="C12" s="642"/>
      <c r="D12" s="643"/>
      <c r="E12" s="644"/>
      <c r="F12" s="645"/>
      <c r="G12" s="646"/>
      <c r="H12" s="16" t="s">
        <v>3</v>
      </c>
      <c r="I12" s="647"/>
      <c r="J12" s="647"/>
      <c r="K12" s="648"/>
      <c r="L12" s="15" t="s">
        <v>6</v>
      </c>
      <c r="M12" s="12"/>
      <c r="N12" s="8"/>
      <c r="O12" s="8"/>
      <c r="P12" s="5"/>
      <c r="S12" s="1"/>
      <c r="T12" s="1"/>
    </row>
    <row r="13" spans="1:26" ht="30" customHeight="1" x14ac:dyDescent="0.2">
      <c r="B13" s="615" t="s">
        <v>12</v>
      </c>
      <c r="C13" s="616"/>
      <c r="D13" s="617"/>
      <c r="E13" s="637">
        <f>SUM(E11:G12)</f>
        <v>0</v>
      </c>
      <c r="F13" s="638"/>
      <c r="G13" s="639"/>
      <c r="H13" s="14" t="s">
        <v>3</v>
      </c>
      <c r="I13" s="635">
        <f>SUM(I11:K12)</f>
        <v>0</v>
      </c>
      <c r="J13" s="635"/>
      <c r="K13" s="636"/>
      <c r="L13" s="13" t="s">
        <v>6</v>
      </c>
      <c r="M13" s="12">
        <f>SUM(M11:O12)</f>
        <v>0</v>
      </c>
      <c r="N13" s="8"/>
      <c r="O13" s="8"/>
      <c r="P13" s="5"/>
      <c r="S13" s="1"/>
      <c r="T13" s="1"/>
    </row>
    <row r="14" spans="1:26" ht="30" customHeight="1" x14ac:dyDescent="0.2">
      <c r="B14" s="1" t="s">
        <v>264</v>
      </c>
      <c r="O14" s="1"/>
      <c r="P14" s="1"/>
      <c r="S14" s="1"/>
      <c r="T14" s="1"/>
    </row>
    <row r="15" spans="1:26" ht="15.9" customHeight="1" x14ac:dyDescent="0.2"/>
    <row r="16" spans="1:26" ht="30" customHeight="1" x14ac:dyDescent="0.2">
      <c r="A16" s="1" t="s">
        <v>40</v>
      </c>
    </row>
    <row r="17" spans="1:26" ht="30" customHeight="1" x14ac:dyDescent="0.2">
      <c r="B17" s="614" t="s">
        <v>38</v>
      </c>
      <c r="C17" s="614"/>
      <c r="D17" s="614"/>
      <c r="E17" s="5"/>
      <c r="F17" s="640"/>
      <c r="G17" s="640"/>
      <c r="H17" s="2" t="s">
        <v>3</v>
      </c>
      <c r="M17" s="2"/>
      <c r="N17" s="2"/>
      <c r="R17" s="2"/>
    </row>
    <row r="18" spans="1:26" ht="30" customHeight="1" x14ac:dyDescent="0.2">
      <c r="B18" s="614" t="s">
        <v>5</v>
      </c>
      <c r="C18" s="614"/>
      <c r="D18" s="614"/>
      <c r="E18" s="1"/>
      <c r="F18" s="640"/>
      <c r="G18" s="640"/>
      <c r="H18" s="2" t="s">
        <v>6</v>
      </c>
      <c r="M18" s="2"/>
      <c r="N18" s="2"/>
      <c r="R18" s="2"/>
    </row>
    <row r="19" spans="1:26" ht="20.149999999999999" customHeight="1" x14ac:dyDescent="0.2">
      <c r="D19" s="613"/>
      <c r="E19" s="613"/>
      <c r="F19" s="5"/>
    </row>
    <row r="20" spans="1:26" ht="20.149999999999999" customHeight="1" x14ac:dyDescent="0.2"/>
    <row r="21" spans="1:26" ht="20.149999999999999" customHeight="1" x14ac:dyDescent="0.2"/>
    <row r="22" spans="1:26" ht="30" customHeight="1" x14ac:dyDescent="0.2">
      <c r="A22" s="1" t="s">
        <v>39</v>
      </c>
    </row>
    <row r="23" spans="1:26" ht="30" customHeight="1" x14ac:dyDescent="0.2">
      <c r="B23" s="614" t="s">
        <v>38</v>
      </c>
      <c r="C23" s="614"/>
      <c r="D23" s="614"/>
      <c r="E23" s="5"/>
      <c r="F23" s="640"/>
      <c r="G23" s="640"/>
      <c r="H23" s="2" t="s">
        <v>3</v>
      </c>
      <c r="K23" s="1"/>
      <c r="L23" s="2"/>
      <c r="M23" s="2"/>
      <c r="N23" s="2"/>
      <c r="P23" s="1"/>
      <c r="Q23" s="2"/>
      <c r="R23" s="2"/>
      <c r="T23" s="1"/>
      <c r="U23" s="2"/>
      <c r="W23" s="1"/>
      <c r="X23" s="2"/>
      <c r="Z23" s="1"/>
    </row>
    <row r="24" spans="1:26" ht="30" customHeight="1" x14ac:dyDescent="0.2">
      <c r="B24" s="614" t="s">
        <v>7</v>
      </c>
      <c r="C24" s="614"/>
      <c r="D24" s="614"/>
      <c r="E24" s="1"/>
      <c r="F24" s="640"/>
      <c r="G24" s="640"/>
      <c r="H24" s="2" t="s">
        <v>6</v>
      </c>
      <c r="M24" s="2"/>
      <c r="N24" s="2"/>
      <c r="R24" s="2"/>
    </row>
    <row r="25" spans="1:26" ht="30" customHeight="1" x14ac:dyDescent="0.2">
      <c r="B25" s="614" t="s">
        <v>8</v>
      </c>
      <c r="C25" s="614"/>
      <c r="D25" s="614"/>
      <c r="E25" s="1"/>
      <c r="F25" s="640"/>
      <c r="G25" s="640"/>
      <c r="H25" s="2" t="s">
        <v>6</v>
      </c>
      <c r="M25" s="2"/>
      <c r="N25" s="2"/>
      <c r="R25" s="2"/>
    </row>
    <row r="26" spans="1:26" ht="15.75" customHeight="1" x14ac:dyDescent="0.2">
      <c r="D26" s="613"/>
      <c r="E26" s="613"/>
      <c r="F26" s="5"/>
    </row>
    <row r="27" spans="1:26" ht="30" customHeight="1" x14ac:dyDescent="0.2">
      <c r="A27" s="1" t="s">
        <v>37</v>
      </c>
    </row>
    <row r="28" spans="1:26" ht="15.9" customHeight="1" x14ac:dyDescent="0.2">
      <c r="B28" s="1" t="s">
        <v>36</v>
      </c>
      <c r="C28" s="10"/>
      <c r="D28" s="11"/>
      <c r="E28" s="11"/>
      <c r="F28" s="11"/>
      <c r="G28" s="10"/>
      <c r="H28" s="10"/>
      <c r="I28" s="11"/>
      <c r="J28" s="11"/>
      <c r="K28" s="11"/>
      <c r="L28" s="10"/>
      <c r="M28" s="10"/>
      <c r="N28" s="10"/>
    </row>
    <row r="29" spans="1:26" ht="15.9" customHeight="1" x14ac:dyDescent="0.2">
      <c r="O29" s="1"/>
      <c r="P29" s="1"/>
      <c r="S29" s="1"/>
      <c r="T29" s="1"/>
      <c r="V29" s="1"/>
      <c r="W29" s="1"/>
      <c r="Y29" s="1"/>
      <c r="Z29" s="1"/>
    </row>
    <row r="30" spans="1:26" ht="15.9" customHeight="1" x14ac:dyDescent="0.2">
      <c r="O30" s="1"/>
      <c r="P30" s="1"/>
      <c r="S30" s="1"/>
      <c r="T30" s="1"/>
      <c r="V30" s="1"/>
      <c r="W30" s="1"/>
      <c r="Y30" s="1"/>
      <c r="Z30" s="1"/>
    </row>
    <row r="31" spans="1:26" ht="15.9" customHeight="1" x14ac:dyDescent="0.2">
      <c r="O31" s="1"/>
      <c r="P31" s="1"/>
      <c r="S31" s="1"/>
      <c r="T31" s="1"/>
      <c r="V31" s="1"/>
      <c r="W31" s="1"/>
      <c r="Y31" s="1"/>
      <c r="Z31" s="1"/>
    </row>
    <row r="32" spans="1:26" ht="15.9" customHeight="1" x14ac:dyDescent="0.2">
      <c r="O32" s="1"/>
      <c r="P32" s="1"/>
      <c r="S32" s="1"/>
      <c r="T32" s="1"/>
      <c r="V32" s="1"/>
      <c r="W32" s="1"/>
      <c r="Y32" s="1"/>
      <c r="Z32" s="1"/>
    </row>
    <row r="33" spans="15:26" ht="15.9" customHeight="1" x14ac:dyDescent="0.2">
      <c r="O33" s="1"/>
      <c r="P33" s="1"/>
      <c r="S33" s="1"/>
      <c r="T33" s="1"/>
      <c r="V33" s="1"/>
      <c r="W33" s="1"/>
      <c r="Y33" s="1"/>
      <c r="Z33" s="1"/>
    </row>
    <row r="34" spans="15:26" ht="15.9" customHeight="1" x14ac:dyDescent="0.2">
      <c r="O34" s="1"/>
      <c r="P34" s="1"/>
      <c r="S34" s="1"/>
      <c r="T34" s="1"/>
      <c r="V34" s="1"/>
      <c r="W34" s="1"/>
      <c r="Y34" s="1"/>
      <c r="Z34" s="1"/>
    </row>
    <row r="35" spans="15:26" ht="15.9" customHeight="1" x14ac:dyDescent="0.2">
      <c r="O35" s="1"/>
      <c r="P35" s="1"/>
      <c r="S35" s="1"/>
      <c r="T35" s="1"/>
      <c r="V35" s="1"/>
      <c r="W35" s="1"/>
      <c r="Y35" s="1"/>
      <c r="Z35" s="1"/>
    </row>
    <row r="36" spans="15:26" ht="15.9" customHeight="1" x14ac:dyDescent="0.2">
      <c r="O36" s="1"/>
      <c r="P36" s="1"/>
      <c r="S36" s="1"/>
      <c r="T36" s="1"/>
      <c r="V36" s="1"/>
      <c r="W36" s="1"/>
      <c r="Y36" s="1"/>
      <c r="Z36" s="1"/>
    </row>
    <row r="37" spans="15:26" ht="15.9" customHeight="1" x14ac:dyDescent="0.2">
      <c r="O37" s="1"/>
      <c r="P37" s="1"/>
      <c r="S37" s="1"/>
      <c r="T37" s="1"/>
      <c r="V37" s="1"/>
      <c r="W37" s="1"/>
      <c r="Y37" s="1"/>
      <c r="Z37" s="1"/>
    </row>
    <row r="38" spans="15:26" ht="15.9" customHeight="1" x14ac:dyDescent="0.2">
      <c r="O38" s="1"/>
      <c r="P38" s="1"/>
      <c r="S38" s="1"/>
      <c r="T38" s="1"/>
      <c r="V38" s="1"/>
      <c r="W38" s="1"/>
      <c r="Y38" s="1"/>
      <c r="Z38" s="1"/>
    </row>
  </sheetData>
  <mergeCells count="32">
    <mergeCell ref="B12:D12"/>
    <mergeCell ref="E12:G12"/>
    <mergeCell ref="I12:K12"/>
    <mergeCell ref="B10:D10"/>
    <mergeCell ref="B11:D11"/>
    <mergeCell ref="D26:E26"/>
    <mergeCell ref="B25:D25"/>
    <mergeCell ref="F17:G17"/>
    <mergeCell ref="F18:G18"/>
    <mergeCell ref="F23:G23"/>
    <mergeCell ref="B17:D17"/>
    <mergeCell ref="F25:G25"/>
    <mergeCell ref="F24:G24"/>
    <mergeCell ref="D19:E19"/>
    <mergeCell ref="B18:D18"/>
    <mergeCell ref="B24:D24"/>
    <mergeCell ref="K6:M6"/>
    <mergeCell ref="B23:D23"/>
    <mergeCell ref="B13:D13"/>
    <mergeCell ref="O1:S1"/>
    <mergeCell ref="A3:S3"/>
    <mergeCell ref="N5:S5"/>
    <mergeCell ref="N6:S6"/>
    <mergeCell ref="A5:B5"/>
    <mergeCell ref="C5:I5"/>
    <mergeCell ref="E10:H10"/>
    <mergeCell ref="K5:M5"/>
    <mergeCell ref="I10:L10"/>
    <mergeCell ref="I11:K11"/>
    <mergeCell ref="E11:G11"/>
    <mergeCell ref="I13:K13"/>
    <mergeCell ref="E13:G13"/>
  </mergeCells>
  <phoneticPr fontId="2"/>
  <printOptions horizontalCentered="1" verticalCentered="1"/>
  <pageMargins left="0.78740157480314965" right="0.59055118110236227" top="0.31496062992125984" bottom="0.31496062992125984" header="0.15748031496062992" footer="0.1574803149606299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N38"/>
  <sheetViews>
    <sheetView showZeros="0" view="pageBreakPreview" zoomScaleNormal="100" workbookViewId="0">
      <selection activeCell="B4" sqref="B4:E4"/>
    </sheetView>
  </sheetViews>
  <sheetFormatPr defaultColWidth="9" defaultRowHeight="13" x14ac:dyDescent="0.2"/>
  <cols>
    <col min="1" max="1" width="14.63281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20.25" customHeight="1" x14ac:dyDescent="0.2">
      <c r="A1" s="249" t="str">
        <f>'NO2'!A1</f>
        <v>令和８年度　団体競技強化事業</v>
      </c>
      <c r="B1" s="249"/>
      <c r="C1" s="249"/>
      <c r="D1" s="249"/>
      <c r="E1" s="215"/>
      <c r="F1" s="215"/>
      <c r="G1" s="607" t="s">
        <v>241</v>
      </c>
      <c r="H1" s="608"/>
    </row>
    <row r="2" spans="1:14" ht="24" customHeight="1" x14ac:dyDescent="0.2">
      <c r="A2" s="535" t="s">
        <v>46</v>
      </c>
      <c r="B2" s="535"/>
      <c r="C2" s="535"/>
      <c r="D2" s="535"/>
      <c r="E2" s="535"/>
      <c r="F2" s="535"/>
      <c r="G2" s="535"/>
      <c r="H2" s="535"/>
      <c r="I2" s="1" t="s">
        <v>30</v>
      </c>
      <c r="J2" s="4"/>
      <c r="K2" s="4"/>
      <c r="L2" s="4"/>
      <c r="M2" s="4"/>
      <c r="N2" s="4"/>
    </row>
    <row r="3" spans="1:14" ht="13.25" customHeight="1" x14ac:dyDescent="0.2">
      <c r="A3" s="259"/>
      <c r="B3" s="259"/>
      <c r="C3" s="259"/>
      <c r="D3" s="259"/>
      <c r="E3" s="259"/>
      <c r="F3" s="259"/>
      <c r="G3" s="259"/>
      <c r="H3" s="259"/>
      <c r="I3" s="1" t="s">
        <v>29</v>
      </c>
      <c r="J3" s="4"/>
      <c r="K3" s="4"/>
      <c r="L3" s="4"/>
      <c r="M3" s="4"/>
      <c r="N3" s="4"/>
    </row>
    <row r="4" spans="1:14" ht="29" customHeight="1" x14ac:dyDescent="0.2">
      <c r="A4" s="260" t="s">
        <v>194</v>
      </c>
      <c r="B4" s="691">
        <f>'NO2'!C5</f>
        <v>0</v>
      </c>
      <c r="C4" s="692"/>
      <c r="D4" s="692"/>
      <c r="E4" s="690"/>
      <c r="F4" s="260" t="s">
        <v>0</v>
      </c>
      <c r="G4" s="693">
        <f>'NO2'!K5</f>
        <v>0</v>
      </c>
      <c r="H4" s="693"/>
      <c r="I4" s="1" t="s">
        <v>28</v>
      </c>
    </row>
    <row r="5" spans="1:14" ht="27" customHeight="1" x14ac:dyDescent="0.2">
      <c r="A5" s="256"/>
      <c r="B5" s="261"/>
      <c r="C5" s="261"/>
      <c r="D5" s="261"/>
      <c r="E5" s="261"/>
      <c r="F5" s="260" t="s">
        <v>1</v>
      </c>
      <c r="G5" s="689">
        <f>'NO2'!K6</f>
        <v>0</v>
      </c>
      <c r="H5" s="690"/>
      <c r="I5" s="1" t="s">
        <v>27</v>
      </c>
    </row>
    <row r="6" spans="1:14" ht="27" customHeight="1" thickBot="1" x14ac:dyDescent="0.25">
      <c r="A6" s="262" t="s">
        <v>26</v>
      </c>
      <c r="B6" s="262"/>
      <c r="C6" s="262"/>
      <c r="D6" s="262"/>
      <c r="E6" s="262"/>
      <c r="F6" s="262"/>
      <c r="G6" s="262"/>
      <c r="H6" s="263" t="s">
        <v>23</v>
      </c>
    </row>
    <row r="7" spans="1:14" ht="26.4" customHeight="1" x14ac:dyDescent="0.2">
      <c r="A7" s="670" t="s">
        <v>22</v>
      </c>
      <c r="B7" s="671"/>
      <c r="C7" s="672" t="s">
        <v>45</v>
      </c>
      <c r="D7" s="673"/>
      <c r="E7" s="671"/>
      <c r="F7" s="672" t="s">
        <v>20</v>
      </c>
      <c r="G7" s="673"/>
      <c r="H7" s="674"/>
    </row>
    <row r="8" spans="1:14" ht="21" customHeight="1" x14ac:dyDescent="0.2">
      <c r="A8" s="658" t="s">
        <v>25</v>
      </c>
      <c r="B8" s="659"/>
      <c r="C8" s="264" t="s">
        <v>34</v>
      </c>
      <c r="D8" s="265"/>
      <c r="E8" s="266" t="s">
        <v>33</v>
      </c>
      <c r="F8" s="675"/>
      <c r="G8" s="675"/>
      <c r="H8" s="676"/>
    </row>
    <row r="9" spans="1:14" ht="21" customHeight="1" x14ac:dyDescent="0.2">
      <c r="A9" s="660"/>
      <c r="B9" s="661"/>
      <c r="C9" s="267"/>
      <c r="D9" s="252"/>
      <c r="E9" s="268"/>
      <c r="F9" s="677"/>
      <c r="G9" s="677"/>
      <c r="H9" s="678"/>
    </row>
    <row r="10" spans="1:14" ht="21" customHeight="1" x14ac:dyDescent="0.2">
      <c r="A10" s="679" t="s">
        <v>195</v>
      </c>
      <c r="B10" s="680"/>
      <c r="C10" s="264" t="s">
        <v>34</v>
      </c>
      <c r="D10" s="265"/>
      <c r="E10" s="266" t="s">
        <v>33</v>
      </c>
      <c r="F10" s="675"/>
      <c r="G10" s="675"/>
      <c r="H10" s="676"/>
    </row>
    <row r="11" spans="1:14" ht="21" customHeight="1" thickBot="1" x14ac:dyDescent="0.25">
      <c r="A11" s="679"/>
      <c r="B11" s="680"/>
      <c r="C11" s="267"/>
      <c r="D11" s="252"/>
      <c r="E11" s="268"/>
      <c r="F11" s="677"/>
      <c r="G11" s="677"/>
      <c r="H11" s="678"/>
    </row>
    <row r="12" spans="1:14" ht="21" customHeight="1" thickTop="1" x14ac:dyDescent="0.2">
      <c r="A12" s="681" t="s">
        <v>12</v>
      </c>
      <c r="B12" s="682"/>
      <c r="C12" s="269" t="s">
        <v>34</v>
      </c>
      <c r="D12" s="270">
        <f>SUM(D8,D10)</f>
        <v>0</v>
      </c>
      <c r="E12" s="271" t="s">
        <v>33</v>
      </c>
      <c r="F12" s="685"/>
      <c r="G12" s="685"/>
      <c r="H12" s="686"/>
    </row>
    <row r="13" spans="1:14" ht="21" customHeight="1" thickBot="1" x14ac:dyDescent="0.25">
      <c r="A13" s="683"/>
      <c r="B13" s="684"/>
      <c r="C13" s="272"/>
      <c r="D13" s="273">
        <f>SUM(D9,D11)</f>
        <v>0</v>
      </c>
      <c r="E13" s="274"/>
      <c r="F13" s="687"/>
      <c r="G13" s="687"/>
      <c r="H13" s="688"/>
    </row>
    <row r="14" spans="1:14" ht="24" customHeight="1" x14ac:dyDescent="0.2">
      <c r="A14" s="215"/>
      <c r="B14" s="215"/>
      <c r="C14" s="215"/>
      <c r="D14" s="215"/>
      <c r="E14" s="215"/>
      <c r="F14" s="215"/>
      <c r="G14" s="215"/>
      <c r="H14" s="215"/>
    </row>
    <row r="15" spans="1:14" s="9" customFormat="1" ht="24" customHeight="1" thickBot="1" x14ac:dyDescent="0.25">
      <c r="A15" s="262" t="s">
        <v>24</v>
      </c>
      <c r="B15" s="262"/>
      <c r="C15" s="262"/>
      <c r="D15" s="262"/>
      <c r="E15" s="262"/>
      <c r="F15" s="262"/>
      <c r="G15" s="262"/>
      <c r="H15" s="263" t="s">
        <v>23</v>
      </c>
    </row>
    <row r="16" spans="1:14" ht="27" customHeight="1" x14ac:dyDescent="0.2">
      <c r="A16" s="670" t="s">
        <v>22</v>
      </c>
      <c r="B16" s="671"/>
      <c r="C16" s="672" t="s">
        <v>45</v>
      </c>
      <c r="D16" s="673"/>
      <c r="E16" s="671"/>
      <c r="F16" s="672" t="s">
        <v>20</v>
      </c>
      <c r="G16" s="673"/>
      <c r="H16" s="674"/>
    </row>
    <row r="17" spans="1:9" ht="21" customHeight="1" x14ac:dyDescent="0.2">
      <c r="A17" s="658" t="s">
        <v>19</v>
      </c>
      <c r="B17" s="659"/>
      <c r="C17" s="264" t="s">
        <v>34</v>
      </c>
      <c r="D17" s="265"/>
      <c r="E17" s="266" t="s">
        <v>33</v>
      </c>
      <c r="F17" s="666"/>
      <c r="G17" s="667"/>
      <c r="H17" s="275"/>
      <c r="I17" s="1" t="s">
        <v>190</v>
      </c>
    </row>
    <row r="18" spans="1:9" ht="21" customHeight="1" x14ac:dyDescent="0.2">
      <c r="A18" s="660"/>
      <c r="B18" s="661"/>
      <c r="C18" s="267"/>
      <c r="D18" s="252"/>
      <c r="E18" s="268"/>
      <c r="F18" s="668"/>
      <c r="G18" s="669"/>
      <c r="H18" s="276"/>
      <c r="I18" s="1" t="s">
        <v>191</v>
      </c>
    </row>
    <row r="19" spans="1:9" ht="21" customHeight="1" x14ac:dyDescent="0.2">
      <c r="A19" s="658" t="s">
        <v>18</v>
      </c>
      <c r="B19" s="659"/>
      <c r="C19" s="346" t="s">
        <v>34</v>
      </c>
      <c r="D19" s="265"/>
      <c r="E19" s="266" t="s">
        <v>33</v>
      </c>
      <c r="F19" s="666"/>
      <c r="G19" s="667"/>
      <c r="H19" s="277"/>
    </row>
    <row r="20" spans="1:9" ht="21" customHeight="1" x14ac:dyDescent="0.2">
      <c r="A20" s="660"/>
      <c r="B20" s="661"/>
      <c r="C20" s="278"/>
      <c r="D20" s="252"/>
      <c r="E20" s="268"/>
      <c r="F20" s="668"/>
      <c r="G20" s="669"/>
      <c r="H20" s="276"/>
    </row>
    <row r="21" spans="1:9" ht="21" customHeight="1" x14ac:dyDescent="0.2">
      <c r="A21" s="658" t="s">
        <v>17</v>
      </c>
      <c r="B21" s="659"/>
      <c r="C21" s="346" t="s">
        <v>34</v>
      </c>
      <c r="D21" s="265"/>
      <c r="E21" s="266" t="s">
        <v>33</v>
      </c>
      <c r="F21" s="666"/>
      <c r="G21" s="667"/>
      <c r="H21" s="277"/>
    </row>
    <row r="22" spans="1:9" ht="21" customHeight="1" x14ac:dyDescent="0.2">
      <c r="A22" s="660"/>
      <c r="B22" s="661"/>
      <c r="C22" s="278"/>
      <c r="D22" s="252"/>
      <c r="E22" s="268"/>
      <c r="F22" s="668"/>
      <c r="G22" s="669"/>
      <c r="H22" s="276"/>
    </row>
    <row r="23" spans="1:9" ht="21" customHeight="1" x14ac:dyDescent="0.2">
      <c r="A23" s="654" t="s">
        <v>16</v>
      </c>
      <c r="B23" s="655"/>
      <c r="C23" s="264" t="s">
        <v>34</v>
      </c>
      <c r="D23" s="265"/>
      <c r="E23" s="266" t="s">
        <v>33</v>
      </c>
      <c r="F23" s="279"/>
      <c r="G23" s="280"/>
      <c r="H23" s="281"/>
    </row>
    <row r="24" spans="1:9" ht="21" customHeight="1" x14ac:dyDescent="0.2">
      <c r="A24" s="656"/>
      <c r="B24" s="657"/>
      <c r="C24" s="267"/>
      <c r="D24" s="252"/>
      <c r="E24" s="268"/>
      <c r="F24" s="282"/>
      <c r="G24" s="283"/>
      <c r="H24" s="284"/>
    </row>
    <row r="25" spans="1:9" ht="21" customHeight="1" x14ac:dyDescent="0.2">
      <c r="A25" s="658" t="s">
        <v>15</v>
      </c>
      <c r="B25" s="659"/>
      <c r="C25" s="264" t="s">
        <v>34</v>
      </c>
      <c r="D25" s="265"/>
      <c r="E25" s="266" t="s">
        <v>33</v>
      </c>
      <c r="F25" s="279"/>
      <c r="G25" s="280"/>
      <c r="H25" s="281"/>
    </row>
    <row r="26" spans="1:9" ht="21" customHeight="1" x14ac:dyDescent="0.2">
      <c r="A26" s="660"/>
      <c r="B26" s="661"/>
      <c r="C26" s="267"/>
      <c r="D26" s="252"/>
      <c r="E26" s="268"/>
      <c r="F26" s="282"/>
      <c r="G26" s="283"/>
      <c r="H26" s="284"/>
    </row>
    <row r="27" spans="1:9" ht="21" customHeight="1" x14ac:dyDescent="0.2">
      <c r="A27" s="658" t="s">
        <v>14</v>
      </c>
      <c r="B27" s="659"/>
      <c r="C27" s="264" t="s">
        <v>34</v>
      </c>
      <c r="D27" s="265"/>
      <c r="E27" s="266" t="s">
        <v>33</v>
      </c>
      <c r="F27" s="279"/>
      <c r="G27" s="280"/>
      <c r="H27" s="281"/>
    </row>
    <row r="28" spans="1:9" ht="21" customHeight="1" x14ac:dyDescent="0.2">
      <c r="A28" s="660"/>
      <c r="B28" s="661"/>
      <c r="C28" s="267"/>
      <c r="D28" s="252"/>
      <c r="E28" s="268"/>
      <c r="F28" s="282"/>
      <c r="G28" s="283"/>
      <c r="H28" s="284"/>
    </row>
    <row r="29" spans="1:9" ht="21" customHeight="1" x14ac:dyDescent="0.2">
      <c r="A29" s="658" t="s">
        <v>13</v>
      </c>
      <c r="B29" s="659"/>
      <c r="C29" s="264" t="s">
        <v>34</v>
      </c>
      <c r="D29" s="265"/>
      <c r="E29" s="266" t="s">
        <v>33</v>
      </c>
      <c r="F29" s="279"/>
      <c r="G29" s="280"/>
      <c r="H29" s="281"/>
    </row>
    <row r="30" spans="1:9" ht="21" customHeight="1" x14ac:dyDescent="0.2">
      <c r="A30" s="660"/>
      <c r="B30" s="661"/>
      <c r="C30" s="267"/>
      <c r="D30" s="252"/>
      <c r="E30" s="268"/>
      <c r="F30" s="285"/>
      <c r="G30" s="286"/>
      <c r="H30" s="287"/>
    </row>
    <row r="31" spans="1:9" ht="21" customHeight="1" x14ac:dyDescent="0.2">
      <c r="A31" s="658" t="s">
        <v>153</v>
      </c>
      <c r="B31" s="659"/>
      <c r="C31" s="264" t="s">
        <v>34</v>
      </c>
      <c r="D31" s="265"/>
      <c r="E31" s="266" t="s">
        <v>33</v>
      </c>
      <c r="F31" s="279"/>
      <c r="G31" s="280"/>
      <c r="H31" s="281"/>
    </row>
    <row r="32" spans="1:9" ht="21" customHeight="1" x14ac:dyDescent="0.2">
      <c r="A32" s="660"/>
      <c r="B32" s="661"/>
      <c r="C32" s="267"/>
      <c r="D32" s="252"/>
      <c r="E32" s="268"/>
      <c r="F32" s="285"/>
      <c r="G32" s="286"/>
      <c r="H32" s="287"/>
    </row>
    <row r="33" spans="1:8" ht="21" customHeight="1" x14ac:dyDescent="0.2">
      <c r="A33" s="662" t="s">
        <v>192</v>
      </c>
      <c r="B33" s="663"/>
      <c r="C33" s="264" t="s">
        <v>34</v>
      </c>
      <c r="D33" s="265"/>
      <c r="E33" s="266" t="s">
        <v>33</v>
      </c>
      <c r="F33" s="279"/>
      <c r="G33" s="280"/>
      <c r="H33" s="281"/>
    </row>
    <row r="34" spans="1:8" ht="21" customHeight="1" thickBot="1" x14ac:dyDescent="0.25">
      <c r="A34" s="664"/>
      <c r="B34" s="665"/>
      <c r="C34" s="267"/>
      <c r="D34" s="252"/>
      <c r="E34" s="268"/>
      <c r="F34" s="285"/>
      <c r="G34" s="286"/>
      <c r="H34" s="287"/>
    </row>
    <row r="35" spans="1:8" ht="21" customHeight="1" thickTop="1" x14ac:dyDescent="0.2">
      <c r="A35" s="650" t="s">
        <v>12</v>
      </c>
      <c r="B35" s="651"/>
      <c r="C35" s="347" t="s">
        <v>34</v>
      </c>
      <c r="D35" s="270">
        <f>IF(SUM(D33,D31,D29,D27,D25,D23,D21,D19,D17)=SUM(D12),SUM(D17,D19,D21,D23,D25,D27,D29,D31,D33),"ERR")</f>
        <v>0</v>
      </c>
      <c r="E35" s="271" t="s">
        <v>33</v>
      </c>
      <c r="F35" s="288"/>
      <c r="G35" s="289"/>
      <c r="H35" s="290"/>
    </row>
    <row r="36" spans="1:8" ht="21" customHeight="1" thickBot="1" x14ac:dyDescent="0.25">
      <c r="A36" s="652"/>
      <c r="B36" s="653"/>
      <c r="C36" s="291"/>
      <c r="D36" s="273"/>
      <c r="E36" s="274"/>
      <c r="F36" s="292"/>
      <c r="G36" s="293"/>
      <c r="H36" s="294"/>
    </row>
    <row r="37" spans="1:8" ht="20.149999999999999" customHeight="1" x14ac:dyDescent="0.2">
      <c r="A37" s="215" t="s">
        <v>32</v>
      </c>
      <c r="B37" s="215"/>
      <c r="C37" s="215"/>
      <c r="D37" s="215"/>
      <c r="E37" s="215"/>
      <c r="F37" s="215"/>
      <c r="G37" s="215"/>
      <c r="H37" s="215"/>
    </row>
    <row r="38" spans="1:8" ht="20.149999999999999" customHeight="1" x14ac:dyDescent="0.2">
      <c r="A38" s="215" t="s">
        <v>143</v>
      </c>
      <c r="B38" s="215"/>
      <c r="C38" s="215"/>
      <c r="D38" s="215"/>
      <c r="E38" s="215"/>
      <c r="F38" s="215"/>
      <c r="G38" s="215"/>
      <c r="H38" s="215"/>
    </row>
  </sheetData>
  <mergeCells count="33">
    <mergeCell ref="G5:H5"/>
    <mergeCell ref="G1:H1"/>
    <mergeCell ref="A2:H2"/>
    <mergeCell ref="B4:E4"/>
    <mergeCell ref="G4:H4"/>
    <mergeCell ref="A17:B18"/>
    <mergeCell ref="F17:G17"/>
    <mergeCell ref="F18:G18"/>
    <mergeCell ref="A7:B7"/>
    <mergeCell ref="C7:E7"/>
    <mergeCell ref="F7:H7"/>
    <mergeCell ref="A8:B9"/>
    <mergeCell ref="F8:H9"/>
    <mergeCell ref="A10:B11"/>
    <mergeCell ref="F10:H11"/>
    <mergeCell ref="A12:B13"/>
    <mergeCell ref="F12:H13"/>
    <mergeCell ref="A16:B16"/>
    <mergeCell ref="C16:E16"/>
    <mergeCell ref="F16:H16"/>
    <mergeCell ref="A19:B20"/>
    <mergeCell ref="F19:G19"/>
    <mergeCell ref="F20:G20"/>
    <mergeCell ref="A21:B22"/>
    <mergeCell ref="F21:G21"/>
    <mergeCell ref="F22:G22"/>
    <mergeCell ref="A35:B36"/>
    <mergeCell ref="A23:B24"/>
    <mergeCell ref="A25:B26"/>
    <mergeCell ref="A27:B28"/>
    <mergeCell ref="A29:B30"/>
    <mergeCell ref="A31:B32"/>
    <mergeCell ref="A33:B34"/>
  </mergeCells>
  <phoneticPr fontId="2"/>
  <printOptions horizontalCentered="1" verticalCentered="1"/>
  <pageMargins left="0.59055118110236227" right="0.55118110236220474" top="0.39370078740157483" bottom="0.39370078740157483"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A1:AK75"/>
  <sheetViews>
    <sheetView showZeros="0" view="pageBreakPreview" zoomScaleNormal="100" zoomScaleSheetLayoutView="100" workbookViewId="0">
      <selection activeCell="K9" sqref="K9"/>
    </sheetView>
  </sheetViews>
  <sheetFormatPr defaultColWidth="3.08984375" defaultRowHeight="27.75" customHeight="1" x14ac:dyDescent="0.2"/>
  <cols>
    <col min="1" max="2" width="4.08984375" style="230" customWidth="1"/>
    <col min="3" max="8" width="3.08984375" style="230" customWidth="1"/>
    <col min="9" max="9" width="5.6328125" style="230" customWidth="1"/>
    <col min="10" max="14" width="3.08984375" style="230" customWidth="1"/>
    <col min="15" max="15" width="5.6328125" style="230" customWidth="1"/>
    <col min="16" max="19" width="3.08984375" style="230" customWidth="1"/>
    <col min="20" max="22" width="3.36328125" style="230" customWidth="1"/>
    <col min="23" max="23" width="3.08984375" style="230" customWidth="1"/>
    <col min="24" max="28" width="3.453125" style="230" customWidth="1"/>
    <col min="29" max="29" width="3.1796875" style="230" customWidth="1"/>
    <col min="30" max="16384" width="3.08984375" style="230"/>
  </cols>
  <sheetData>
    <row r="1" spans="1:37" ht="24.75" customHeight="1" thickBot="1" x14ac:dyDescent="0.25">
      <c r="A1" s="249" t="str">
        <f>'NO2'!A1</f>
        <v>令和８年度　団体競技強化事業</v>
      </c>
      <c r="B1" s="381"/>
      <c r="C1" s="381"/>
      <c r="D1" s="381"/>
      <c r="E1" s="381"/>
      <c r="F1" s="381"/>
      <c r="G1" s="381"/>
      <c r="H1" s="381"/>
      <c r="I1" s="381"/>
      <c r="J1" s="381"/>
      <c r="K1" s="382"/>
      <c r="L1" s="295"/>
      <c r="M1" s="295"/>
      <c r="N1" s="295"/>
      <c r="O1" s="295"/>
      <c r="P1" s="295"/>
      <c r="Q1" s="295"/>
      <c r="R1" s="295"/>
      <c r="S1" s="295"/>
      <c r="T1" s="295"/>
      <c r="U1" s="295"/>
      <c r="V1" s="295"/>
      <c r="W1" s="818" t="s">
        <v>242</v>
      </c>
      <c r="X1" s="819"/>
      <c r="Y1" s="819"/>
      <c r="Z1" s="819"/>
      <c r="AA1" s="819"/>
      <c r="AB1" s="819"/>
      <c r="AC1" s="820"/>
      <c r="AD1" s="215" t="s">
        <v>47</v>
      </c>
    </row>
    <row r="2" spans="1:37" ht="9.75" customHeight="1" thickBot="1" x14ac:dyDescent="0.25">
      <c r="A2" s="296"/>
      <c r="B2" s="296"/>
      <c r="C2" s="296"/>
      <c r="D2" s="297"/>
      <c r="E2" s="297"/>
      <c r="F2" s="297"/>
      <c r="G2" s="297"/>
      <c r="H2" s="297"/>
      <c r="I2" s="297"/>
      <c r="J2" s="297"/>
      <c r="K2" s="297"/>
      <c r="W2" s="298"/>
      <c r="X2" s="298"/>
      <c r="Y2" s="298"/>
      <c r="Z2" s="299"/>
      <c r="AA2" s="299"/>
      <c r="AB2" s="299"/>
      <c r="AC2" s="299"/>
      <c r="AD2" s="215"/>
    </row>
    <row r="3" spans="1:37" ht="33.75" customHeight="1" thickBot="1" x14ac:dyDescent="0.25">
      <c r="A3" s="821" t="s">
        <v>145</v>
      </c>
      <c r="B3" s="822"/>
      <c r="C3" s="822"/>
      <c r="D3" s="823"/>
      <c r="E3" s="823"/>
      <c r="F3" s="823"/>
      <c r="G3" s="823"/>
      <c r="H3" s="823"/>
      <c r="I3" s="823"/>
      <c r="J3" s="823"/>
      <c r="K3" s="823"/>
      <c r="L3" s="823"/>
      <c r="M3" s="823"/>
      <c r="N3" s="823"/>
      <c r="O3" s="823"/>
      <c r="P3" s="823"/>
      <c r="Q3" s="823"/>
      <c r="R3" s="823"/>
      <c r="S3" s="823"/>
      <c r="T3" s="823"/>
      <c r="U3" s="823"/>
      <c r="V3" s="823"/>
      <c r="W3" s="823"/>
      <c r="X3" s="823"/>
      <c r="Y3" s="823"/>
      <c r="Z3" s="822"/>
      <c r="AA3" s="822"/>
      <c r="AB3" s="822"/>
      <c r="AC3" s="822"/>
      <c r="AD3" s="215" t="s">
        <v>48</v>
      </c>
    </row>
    <row r="4" spans="1:37" ht="29" customHeight="1" x14ac:dyDescent="0.2">
      <c r="A4" s="229"/>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15" t="s">
        <v>30</v>
      </c>
    </row>
    <row r="5" spans="1:37" s="215" customFormat="1" ht="27" customHeight="1" x14ac:dyDescent="0.2">
      <c r="A5" s="824" t="s">
        <v>152</v>
      </c>
      <c r="B5" s="824"/>
      <c r="C5" s="824"/>
      <c r="D5" s="824"/>
      <c r="E5" s="824"/>
      <c r="F5" s="824">
        <f>'NO2'!C5</f>
        <v>0</v>
      </c>
      <c r="G5" s="824"/>
      <c r="H5" s="824"/>
      <c r="I5" s="824"/>
      <c r="J5" s="824"/>
      <c r="K5" s="824"/>
      <c r="L5" s="824"/>
      <c r="M5" s="824"/>
      <c r="N5" s="824"/>
      <c r="O5" s="824"/>
      <c r="P5" s="824"/>
      <c r="Q5" s="813" t="s">
        <v>0</v>
      </c>
      <c r="R5" s="814"/>
      <c r="S5" s="814"/>
      <c r="T5" s="814"/>
      <c r="U5" s="815"/>
      <c r="V5" s="813">
        <f>'NO2'!K5</f>
        <v>0</v>
      </c>
      <c r="W5" s="814"/>
      <c r="X5" s="814"/>
      <c r="Y5" s="814"/>
      <c r="Z5" s="814"/>
      <c r="AA5" s="814"/>
      <c r="AB5" s="814"/>
      <c r="AC5" s="815"/>
      <c r="AD5" s="215" t="s">
        <v>29</v>
      </c>
    </row>
    <row r="6" spans="1:37" s="215" customFormat="1" ht="30" customHeight="1" x14ac:dyDescent="0.2">
      <c r="A6" s="256"/>
      <c r="B6" s="261"/>
      <c r="C6" s="261"/>
      <c r="D6" s="261"/>
      <c r="E6" s="261"/>
      <c r="F6" s="261"/>
      <c r="G6" s="261"/>
      <c r="H6" s="261"/>
      <c r="I6" s="261"/>
      <c r="J6" s="261"/>
      <c r="K6" s="261"/>
      <c r="L6" s="261"/>
      <c r="M6" s="261"/>
      <c r="N6" s="261"/>
      <c r="O6" s="261"/>
      <c r="P6" s="261"/>
      <c r="Q6" s="813" t="s">
        <v>1</v>
      </c>
      <c r="R6" s="814"/>
      <c r="S6" s="814"/>
      <c r="T6" s="814"/>
      <c r="U6" s="815"/>
      <c r="V6" s="689">
        <f>'NO2'!K6</f>
        <v>0</v>
      </c>
      <c r="W6" s="692"/>
      <c r="X6" s="692"/>
      <c r="Y6" s="692"/>
      <c r="Z6" s="692"/>
      <c r="AA6" s="692"/>
      <c r="AB6" s="692"/>
      <c r="AC6" s="690"/>
      <c r="AD6" s="215" t="s">
        <v>28</v>
      </c>
    </row>
    <row r="7" spans="1:37" ht="11.75" customHeight="1" x14ac:dyDescent="0.2">
      <c r="AD7" s="215" t="s">
        <v>27</v>
      </c>
      <c r="AH7" s="215"/>
    </row>
    <row r="8" spans="1:37" ht="5.15" customHeight="1" x14ac:dyDescent="0.2">
      <c r="A8" s="795" t="s">
        <v>49</v>
      </c>
      <c r="B8" s="796"/>
      <c r="C8" s="300"/>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2"/>
      <c r="AD8" s="215"/>
      <c r="AH8" s="215"/>
    </row>
    <row r="9" spans="1:37" ht="22.25" customHeight="1" x14ac:dyDescent="0.2">
      <c r="A9" s="802"/>
      <c r="B9" s="812"/>
      <c r="C9" s="303"/>
      <c r="D9" s="230" t="s">
        <v>207</v>
      </c>
      <c r="E9" s="816" t="s">
        <v>51</v>
      </c>
      <c r="F9" s="816"/>
      <c r="G9" s="816"/>
      <c r="H9" s="816"/>
      <c r="I9" s="816"/>
      <c r="J9" s="297"/>
      <c r="K9" s="304" t="s">
        <v>50</v>
      </c>
      <c r="L9" s="806" t="s">
        <v>52</v>
      </c>
      <c r="M9" s="806"/>
      <c r="N9" s="806"/>
      <c r="O9" s="806"/>
      <c r="Q9" s="297" t="s">
        <v>50</v>
      </c>
      <c r="R9" s="817" t="s">
        <v>41</v>
      </c>
      <c r="S9" s="817"/>
      <c r="T9" s="817"/>
      <c r="U9" s="817"/>
      <c r="V9" s="817"/>
      <c r="X9" s="230" t="s">
        <v>50</v>
      </c>
      <c r="Y9" s="806" t="s">
        <v>53</v>
      </c>
      <c r="Z9" s="806"/>
      <c r="AA9" s="806"/>
      <c r="AC9" s="305"/>
    </row>
    <row r="10" spans="1:37" ht="5.15" customHeight="1" x14ac:dyDescent="0.2">
      <c r="A10" s="797"/>
      <c r="B10" s="798"/>
      <c r="C10" s="306"/>
      <c r="D10" s="307"/>
      <c r="E10" s="308"/>
      <c r="F10" s="309"/>
      <c r="G10" s="308"/>
      <c r="H10" s="309"/>
      <c r="I10" s="309"/>
      <c r="J10" s="309"/>
      <c r="K10" s="308"/>
      <c r="L10" s="309"/>
      <c r="M10" s="308"/>
      <c r="N10" s="309"/>
      <c r="O10" s="309"/>
      <c r="P10" s="307"/>
      <c r="Q10" s="309"/>
      <c r="R10" s="308"/>
      <c r="S10" s="309"/>
      <c r="T10" s="308"/>
      <c r="U10" s="309"/>
      <c r="V10" s="309"/>
      <c r="W10" s="307"/>
      <c r="X10" s="307"/>
      <c r="Y10" s="307"/>
      <c r="Z10" s="307"/>
      <c r="AA10" s="307"/>
      <c r="AB10" s="307"/>
      <c r="AC10" s="310"/>
    </row>
    <row r="11" spans="1:37" ht="25.25" customHeight="1" x14ac:dyDescent="0.2">
      <c r="A11" s="808" t="s">
        <v>54</v>
      </c>
      <c r="B11" s="809"/>
      <c r="C11" s="810"/>
      <c r="D11" s="811"/>
      <c r="E11" s="311"/>
      <c r="F11" s="312" t="s">
        <v>55</v>
      </c>
      <c r="G11" s="311"/>
      <c r="H11" s="312" t="s">
        <v>56</v>
      </c>
      <c r="I11" s="312" t="str">
        <f>IF(E11="","",VLOOKUP(WEEKDAY(IF(E11&gt;3,DATE(2026,E11,G11),DATE(2027,E11,G11))),$AE$12:$AF$18,2))</f>
        <v/>
      </c>
      <c r="J11" s="312" t="s">
        <v>57</v>
      </c>
      <c r="K11" s="311"/>
      <c r="L11" s="312" t="s">
        <v>55</v>
      </c>
      <c r="M11" s="311"/>
      <c r="N11" s="312" t="s">
        <v>56</v>
      </c>
      <c r="O11" s="312" t="str">
        <f>IF(K11="","",VLOOKUP(WEEKDAY(IF(K11&gt;3,DATE(2026,K11,M11),DATE(2027,K11,M11))),$AE$12:$AF$18,2))</f>
        <v/>
      </c>
      <c r="P11" s="313"/>
      <c r="Q11" s="312" t="s">
        <v>34</v>
      </c>
      <c r="R11" s="311" t="str">
        <f>IF(OR($E11="",$K11=""),"",(IF($K11&gt;3,DATE(2026,$K11,$M11),DATE(2027,$K11,$M11)))-(IF($E11&gt;3,DATE(2026,$E11,$G11),DATE(2027,$E11,$G11))))</f>
        <v/>
      </c>
      <c r="S11" s="312" t="s">
        <v>58</v>
      </c>
      <c r="T11" s="311" t="str">
        <f>IF(OR($E11="",$K11=""),"",(IF($K11&gt;3,DATE(2026,$K11,$M11),DATE(2027,$K11,$M11)))-(IF($E11&gt;3,DATE(2026,$E11,$G11),DATE(2027,$E11,$G11)))+1)</f>
        <v/>
      </c>
      <c r="U11" s="312" t="s">
        <v>56</v>
      </c>
      <c r="V11" s="312" t="s">
        <v>33</v>
      </c>
      <c r="W11" s="313"/>
      <c r="X11" s="313"/>
      <c r="Y11" s="313"/>
      <c r="Z11" s="313"/>
      <c r="AA11" s="313"/>
      <c r="AB11" s="313"/>
      <c r="AC11" s="314"/>
      <c r="AI11" s="315"/>
    </row>
    <row r="12" spans="1:37" ht="15.65" customHeight="1" x14ac:dyDescent="0.2">
      <c r="A12" s="795" t="s">
        <v>59</v>
      </c>
      <c r="B12" s="796"/>
      <c r="C12" s="300"/>
      <c r="D12" s="301"/>
      <c r="E12" s="316"/>
      <c r="F12" s="317"/>
      <c r="G12" s="316"/>
      <c r="H12" s="317"/>
      <c r="I12" s="317"/>
      <c r="J12" s="317"/>
      <c r="K12" s="316"/>
      <c r="L12" s="317"/>
      <c r="M12" s="316"/>
      <c r="N12" s="317"/>
      <c r="O12" s="317"/>
      <c r="P12" s="317"/>
      <c r="Q12" s="316"/>
      <c r="R12" s="317"/>
      <c r="S12" s="316"/>
      <c r="T12" s="317"/>
      <c r="U12" s="317"/>
      <c r="V12" s="301"/>
      <c r="W12" s="302"/>
      <c r="X12" s="795" t="s">
        <v>60</v>
      </c>
      <c r="Y12" s="799"/>
      <c r="Z12" s="796"/>
      <c r="AA12" s="795" t="s">
        <v>61</v>
      </c>
      <c r="AB12" s="799"/>
      <c r="AC12" s="796"/>
      <c r="AE12" s="254">
        <v>1</v>
      </c>
      <c r="AF12" s="215" t="s">
        <v>62</v>
      </c>
    </row>
    <row r="13" spans="1:37" ht="22.25" customHeight="1" x14ac:dyDescent="0.2">
      <c r="A13" s="802"/>
      <c r="B13" s="812"/>
      <c r="C13" s="318"/>
      <c r="D13" s="318" t="s">
        <v>50</v>
      </c>
      <c r="E13" s="318" t="s">
        <v>265</v>
      </c>
      <c r="F13" s="249"/>
      <c r="G13" s="319"/>
      <c r="H13" s="318"/>
      <c r="I13" s="429" t="s">
        <v>50</v>
      </c>
      <c r="J13" s="327" t="s">
        <v>268</v>
      </c>
      <c r="K13" s="319"/>
      <c r="L13" s="318"/>
      <c r="M13" s="318"/>
      <c r="N13" s="318" t="s">
        <v>50</v>
      </c>
      <c r="P13" s="320" t="s">
        <v>266</v>
      </c>
      <c r="Q13" s="318"/>
      <c r="R13" s="318"/>
      <c r="S13" s="318" t="s">
        <v>50</v>
      </c>
      <c r="T13" s="319" t="s">
        <v>267</v>
      </c>
      <c r="U13" s="318"/>
      <c r="V13" s="318"/>
      <c r="W13" s="318"/>
      <c r="X13" s="797"/>
      <c r="Y13" s="804"/>
      <c r="Z13" s="798"/>
      <c r="AA13" s="797"/>
      <c r="AB13" s="804"/>
      <c r="AC13" s="798"/>
      <c r="AE13" s="254">
        <v>2</v>
      </c>
      <c r="AF13" s="215" t="s">
        <v>63</v>
      </c>
    </row>
    <row r="14" spans="1:37" ht="28.25" customHeight="1" x14ac:dyDescent="0.2">
      <c r="A14" s="795" t="s">
        <v>4</v>
      </c>
      <c r="B14" s="796"/>
      <c r="C14" s="795" t="s">
        <v>64</v>
      </c>
      <c r="D14" s="799"/>
      <c r="E14" s="799"/>
      <c r="F14" s="800"/>
      <c r="G14" s="800"/>
      <c r="H14" s="800"/>
      <c r="I14" s="800"/>
      <c r="J14" s="800"/>
      <c r="K14" s="800"/>
      <c r="L14" s="800"/>
      <c r="M14" s="800"/>
      <c r="N14" s="800"/>
      <c r="O14" s="800"/>
      <c r="P14" s="800"/>
      <c r="Q14" s="800"/>
      <c r="R14" s="800"/>
      <c r="S14" s="800"/>
      <c r="T14" s="800"/>
      <c r="U14" s="800"/>
      <c r="V14" s="800"/>
      <c r="W14" s="801"/>
      <c r="X14" s="802"/>
      <c r="Y14" s="803"/>
      <c r="Z14" s="321"/>
      <c r="AA14" s="802"/>
      <c r="AB14" s="803"/>
      <c r="AC14" s="321"/>
      <c r="AE14" s="254">
        <v>3</v>
      </c>
      <c r="AF14" s="215" t="s">
        <v>196</v>
      </c>
      <c r="AK14" s="215"/>
    </row>
    <row r="15" spans="1:37" ht="28.25" customHeight="1" x14ac:dyDescent="0.2">
      <c r="A15" s="797"/>
      <c r="B15" s="798"/>
      <c r="C15" s="797" t="s">
        <v>66</v>
      </c>
      <c r="D15" s="804"/>
      <c r="E15" s="804"/>
      <c r="F15" s="805"/>
      <c r="G15" s="805"/>
      <c r="H15" s="805"/>
      <c r="I15" s="805"/>
      <c r="J15" s="805"/>
      <c r="K15" s="805"/>
      <c r="L15" s="805"/>
      <c r="M15" s="805"/>
      <c r="N15" s="805"/>
      <c r="O15" s="805"/>
      <c r="P15" s="805"/>
      <c r="Q15" s="805"/>
      <c r="R15" s="805"/>
      <c r="S15" s="806"/>
      <c r="T15" s="806"/>
      <c r="U15" s="806"/>
      <c r="V15" s="806"/>
      <c r="W15" s="807"/>
      <c r="X15" s="802"/>
      <c r="Y15" s="803"/>
      <c r="Z15" s="321" t="s">
        <v>6</v>
      </c>
      <c r="AA15" s="802"/>
      <c r="AB15" s="803"/>
      <c r="AC15" s="321" t="s">
        <v>6</v>
      </c>
      <c r="AE15" s="254">
        <v>4</v>
      </c>
      <c r="AF15" s="215" t="s">
        <v>65</v>
      </c>
    </row>
    <row r="16" spans="1:37" ht="24" customHeight="1" x14ac:dyDescent="0.2">
      <c r="A16" s="783" t="s">
        <v>68</v>
      </c>
      <c r="B16" s="783"/>
      <c r="C16" s="783"/>
      <c r="D16" s="783"/>
      <c r="E16" s="783"/>
      <c r="F16" s="783"/>
      <c r="G16" s="783"/>
      <c r="H16" s="783"/>
      <c r="I16" s="783" t="s">
        <v>197</v>
      </c>
      <c r="J16" s="783"/>
      <c r="K16" s="783"/>
      <c r="L16" s="783"/>
      <c r="M16" s="783"/>
      <c r="N16" s="783"/>
      <c r="O16" s="783"/>
      <c r="P16" s="783"/>
      <c r="Q16" s="783"/>
      <c r="R16" s="784"/>
      <c r="S16" s="300"/>
      <c r="T16" s="301"/>
      <c r="U16" s="301"/>
      <c r="V16" s="301"/>
      <c r="W16" s="301"/>
      <c r="X16" s="301"/>
      <c r="Y16" s="301"/>
      <c r="Z16" s="301"/>
      <c r="AA16" s="301"/>
      <c r="AB16" s="301"/>
      <c r="AC16" s="302"/>
      <c r="AE16" s="254">
        <v>5</v>
      </c>
      <c r="AF16" s="215" t="s">
        <v>67</v>
      </c>
    </row>
    <row r="17" spans="1:32" ht="24" customHeight="1" x14ac:dyDescent="0.2">
      <c r="A17" s="785"/>
      <c r="B17" s="786"/>
      <c r="C17" s="786"/>
      <c r="D17" s="786"/>
      <c r="E17" s="786"/>
      <c r="F17" s="786"/>
      <c r="G17" s="786"/>
      <c r="H17" s="322"/>
      <c r="I17" s="789" t="s">
        <v>7</v>
      </c>
      <c r="J17" s="789"/>
      <c r="K17" s="789"/>
      <c r="L17" s="789"/>
      <c r="M17" s="790"/>
      <c r="N17" s="791" t="s">
        <v>8</v>
      </c>
      <c r="O17" s="789"/>
      <c r="P17" s="789"/>
      <c r="Q17" s="789"/>
      <c r="R17" s="792"/>
      <c r="S17" s="303"/>
      <c r="AC17" s="305"/>
      <c r="AE17" s="254">
        <v>6</v>
      </c>
      <c r="AF17" s="215" t="s">
        <v>69</v>
      </c>
    </row>
    <row r="18" spans="1:32" ht="36" customHeight="1" x14ac:dyDescent="0.2">
      <c r="A18" s="787"/>
      <c r="B18" s="788"/>
      <c r="C18" s="788"/>
      <c r="D18" s="788"/>
      <c r="E18" s="788"/>
      <c r="F18" s="788"/>
      <c r="G18" s="788"/>
      <c r="H18" s="310" t="s">
        <v>6</v>
      </c>
      <c r="I18" s="787"/>
      <c r="J18" s="788"/>
      <c r="K18" s="788"/>
      <c r="L18" s="793" t="s">
        <v>6</v>
      </c>
      <c r="M18" s="794"/>
      <c r="N18" s="788"/>
      <c r="O18" s="788"/>
      <c r="P18" s="788"/>
      <c r="Q18" s="793" t="s">
        <v>6</v>
      </c>
      <c r="R18" s="793"/>
      <c r="S18" s="306"/>
      <c r="T18" s="307"/>
      <c r="U18" s="307"/>
      <c r="V18" s="307"/>
      <c r="W18" s="307"/>
      <c r="X18" s="307"/>
      <c r="Y18" s="307"/>
      <c r="Z18" s="307"/>
      <c r="AA18" s="307"/>
      <c r="AB18" s="307"/>
      <c r="AC18" s="310"/>
      <c r="AE18" s="254">
        <v>7</v>
      </c>
      <c r="AF18" s="215" t="s">
        <v>70</v>
      </c>
    </row>
    <row r="19" spans="1:32" ht="35.15" customHeight="1" x14ac:dyDescent="0.2">
      <c r="A19" s="772" t="s">
        <v>71</v>
      </c>
      <c r="B19" s="772"/>
      <c r="C19" s="774"/>
      <c r="D19" s="775"/>
      <c r="E19" s="775"/>
      <c r="F19" s="775"/>
      <c r="G19" s="775"/>
      <c r="H19" s="775"/>
      <c r="I19" s="775"/>
      <c r="J19" s="775"/>
      <c r="K19" s="775"/>
      <c r="L19" s="775"/>
      <c r="M19" s="775"/>
      <c r="N19" s="775"/>
      <c r="O19" s="775"/>
      <c r="P19" s="775"/>
      <c r="Q19" s="775"/>
      <c r="R19" s="775"/>
      <c r="S19" s="776"/>
      <c r="T19" s="776"/>
      <c r="U19" s="776"/>
      <c r="V19" s="776"/>
      <c r="W19" s="776"/>
      <c r="X19" s="776"/>
      <c r="Y19" s="776"/>
      <c r="Z19" s="776"/>
      <c r="AA19" s="776"/>
      <c r="AB19" s="776"/>
      <c r="AC19" s="776"/>
      <c r="AE19" s="254"/>
      <c r="AF19" s="215"/>
    </row>
    <row r="20" spans="1:32" ht="31.25" customHeight="1" x14ac:dyDescent="0.2">
      <c r="A20" s="773"/>
      <c r="B20" s="773"/>
      <c r="C20" s="777"/>
      <c r="D20" s="777"/>
      <c r="E20" s="777"/>
      <c r="F20" s="777"/>
      <c r="G20" s="777"/>
      <c r="H20" s="777"/>
      <c r="I20" s="777"/>
      <c r="J20" s="777"/>
      <c r="K20" s="777"/>
      <c r="L20" s="777"/>
      <c r="M20" s="777"/>
      <c r="N20" s="777"/>
      <c r="O20" s="777"/>
      <c r="P20" s="777"/>
      <c r="Q20" s="777"/>
      <c r="R20" s="777"/>
      <c r="S20" s="777"/>
      <c r="T20" s="777"/>
      <c r="U20" s="777"/>
      <c r="V20" s="777"/>
      <c r="W20" s="777"/>
      <c r="X20" s="777"/>
      <c r="Y20" s="777"/>
      <c r="Z20" s="777"/>
      <c r="AA20" s="777"/>
      <c r="AB20" s="777"/>
      <c r="AC20" s="777"/>
      <c r="AE20" s="254"/>
      <c r="AF20" s="215"/>
    </row>
    <row r="21" spans="1:32" ht="15" customHeight="1" x14ac:dyDescent="0.2">
      <c r="A21" s="323" t="s">
        <v>211</v>
      </c>
      <c r="B21" s="324"/>
      <c r="C21" s="324"/>
      <c r="D21" s="324"/>
      <c r="E21" s="324"/>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E21" s="254"/>
      <c r="AF21" s="215"/>
    </row>
    <row r="22" spans="1:32" ht="15" customHeight="1" x14ac:dyDescent="0.2">
      <c r="A22" s="325" t="s">
        <v>72</v>
      </c>
      <c r="B22" s="326"/>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row>
    <row r="23" spans="1:32" ht="20.149999999999999" customHeight="1" x14ac:dyDescent="0.2">
      <c r="A23" s="325"/>
      <c r="B23" s="326"/>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row>
    <row r="24" spans="1:32" ht="20.149999999999999" customHeight="1" thickBot="1" x14ac:dyDescent="0.25">
      <c r="A24" s="327" t="s">
        <v>73</v>
      </c>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row>
    <row r="25" spans="1:32" ht="20.149999999999999" customHeight="1" x14ac:dyDescent="0.2">
      <c r="A25" s="778" t="s">
        <v>22</v>
      </c>
      <c r="B25" s="779"/>
      <c r="C25" s="779"/>
      <c r="D25" s="779"/>
      <c r="E25" s="779"/>
      <c r="F25" s="779"/>
      <c r="G25" s="779"/>
      <c r="H25" s="586" t="s">
        <v>74</v>
      </c>
      <c r="I25" s="589"/>
      <c r="J25" s="589"/>
      <c r="K25" s="589"/>
      <c r="L25" s="589"/>
      <c r="M25" s="589"/>
      <c r="N25" s="589"/>
      <c r="O25" s="587"/>
      <c r="P25" s="780" t="s">
        <v>236</v>
      </c>
      <c r="Q25" s="781"/>
      <c r="R25" s="781"/>
      <c r="S25" s="781"/>
      <c r="T25" s="781"/>
      <c r="U25" s="781"/>
      <c r="V25" s="781"/>
      <c r="W25" s="781"/>
      <c r="X25" s="781"/>
      <c r="Y25" s="781"/>
      <c r="Z25" s="781"/>
      <c r="AA25" s="781"/>
      <c r="AB25" s="781"/>
      <c r="AC25" s="782"/>
    </row>
    <row r="26" spans="1:32" ht="23.15" customHeight="1" x14ac:dyDescent="0.2">
      <c r="A26" s="574" t="s">
        <v>19</v>
      </c>
      <c r="B26" s="749"/>
      <c r="C26" s="749"/>
      <c r="D26" s="749"/>
      <c r="E26" s="749"/>
      <c r="F26" s="749"/>
      <c r="G26" s="749"/>
      <c r="H26" s="751"/>
      <c r="I26" s="752"/>
      <c r="J26" s="752"/>
      <c r="K26" s="752"/>
      <c r="L26" s="752"/>
      <c r="M26" s="752"/>
      <c r="N26" s="752"/>
      <c r="O26" s="753"/>
      <c r="P26" s="757"/>
      <c r="Q26" s="758"/>
      <c r="R26" s="758"/>
      <c r="S26" s="758"/>
      <c r="T26" s="758"/>
      <c r="U26" s="758"/>
      <c r="V26" s="758"/>
      <c r="W26" s="758"/>
      <c r="X26" s="758"/>
      <c r="Y26" s="759"/>
      <c r="Z26" s="759"/>
      <c r="AA26" s="759"/>
      <c r="AB26" s="759"/>
      <c r="AC26" s="760"/>
      <c r="AD26" s="318" t="s">
        <v>198</v>
      </c>
    </row>
    <row r="27" spans="1:32" ht="23.15" customHeight="1" x14ac:dyDescent="0.2">
      <c r="A27" s="576"/>
      <c r="B27" s="750"/>
      <c r="C27" s="750"/>
      <c r="D27" s="750"/>
      <c r="E27" s="750"/>
      <c r="F27" s="750"/>
      <c r="G27" s="750"/>
      <c r="H27" s="754"/>
      <c r="I27" s="755"/>
      <c r="J27" s="755"/>
      <c r="K27" s="755"/>
      <c r="L27" s="755"/>
      <c r="M27" s="755"/>
      <c r="N27" s="755"/>
      <c r="O27" s="756"/>
      <c r="P27" s="761"/>
      <c r="Q27" s="762"/>
      <c r="R27" s="762"/>
      <c r="S27" s="762"/>
      <c r="T27" s="762"/>
      <c r="U27" s="762"/>
      <c r="V27" s="762"/>
      <c r="W27" s="762"/>
      <c r="X27" s="762"/>
      <c r="Y27" s="763"/>
      <c r="Z27" s="763"/>
      <c r="AA27" s="763"/>
      <c r="AB27" s="763"/>
      <c r="AC27" s="764"/>
      <c r="AD27" s="318" t="s">
        <v>191</v>
      </c>
    </row>
    <row r="28" spans="1:32" ht="23.15" customHeight="1" x14ac:dyDescent="0.2">
      <c r="A28" s="574" t="s">
        <v>18</v>
      </c>
      <c r="B28" s="749"/>
      <c r="C28" s="749"/>
      <c r="D28" s="749"/>
      <c r="E28" s="749"/>
      <c r="F28" s="749"/>
      <c r="G28" s="749"/>
      <c r="H28" s="751"/>
      <c r="I28" s="765"/>
      <c r="J28" s="765"/>
      <c r="K28" s="765"/>
      <c r="L28" s="765"/>
      <c r="M28" s="765"/>
      <c r="N28" s="765"/>
      <c r="O28" s="766"/>
      <c r="P28" s="757"/>
      <c r="Q28" s="758"/>
      <c r="R28" s="758"/>
      <c r="S28" s="758"/>
      <c r="T28" s="758"/>
      <c r="U28" s="758"/>
      <c r="V28" s="758"/>
      <c r="W28" s="758"/>
      <c r="X28" s="758"/>
      <c r="Y28" s="759"/>
      <c r="Z28" s="759"/>
      <c r="AA28" s="759"/>
      <c r="AB28" s="759"/>
      <c r="AC28" s="760"/>
      <c r="AD28" s="318"/>
    </row>
    <row r="29" spans="1:32" ht="23.15" customHeight="1" x14ac:dyDescent="0.2">
      <c r="A29" s="582"/>
      <c r="B29" s="717"/>
      <c r="C29" s="717"/>
      <c r="D29" s="717"/>
      <c r="E29" s="717"/>
      <c r="F29" s="717"/>
      <c r="G29" s="717"/>
      <c r="H29" s="723"/>
      <c r="I29" s="767"/>
      <c r="J29" s="767"/>
      <c r="K29" s="767"/>
      <c r="L29" s="767"/>
      <c r="M29" s="767"/>
      <c r="N29" s="767"/>
      <c r="O29" s="768"/>
      <c r="P29" s="733"/>
      <c r="Q29" s="735"/>
      <c r="R29" s="735"/>
      <c r="S29" s="735"/>
      <c r="T29" s="735"/>
      <c r="U29" s="735"/>
      <c r="V29" s="735"/>
      <c r="W29" s="735"/>
      <c r="X29" s="735"/>
      <c r="Y29" s="734"/>
      <c r="Z29" s="734"/>
      <c r="AA29" s="734"/>
      <c r="AB29" s="734"/>
      <c r="AC29" s="736"/>
    </row>
    <row r="30" spans="1:32" ht="23.15" customHeight="1" x14ac:dyDescent="0.2">
      <c r="A30" s="576"/>
      <c r="B30" s="750"/>
      <c r="C30" s="750"/>
      <c r="D30" s="750"/>
      <c r="E30" s="750"/>
      <c r="F30" s="750"/>
      <c r="G30" s="750"/>
      <c r="H30" s="769"/>
      <c r="I30" s="770"/>
      <c r="J30" s="770"/>
      <c r="K30" s="770"/>
      <c r="L30" s="770"/>
      <c r="M30" s="770"/>
      <c r="N30" s="770"/>
      <c r="O30" s="771"/>
      <c r="P30" s="761"/>
      <c r="Q30" s="762"/>
      <c r="R30" s="762"/>
      <c r="S30" s="762"/>
      <c r="T30" s="762"/>
      <c r="U30" s="762"/>
      <c r="V30" s="763"/>
      <c r="W30" s="763"/>
      <c r="X30" s="762"/>
      <c r="Y30" s="763"/>
      <c r="Z30" s="763"/>
      <c r="AA30" s="763"/>
      <c r="AB30" s="763"/>
      <c r="AC30" s="764"/>
    </row>
    <row r="31" spans="1:32" ht="23.15" customHeight="1" x14ac:dyDescent="0.2">
      <c r="A31" s="574" t="s">
        <v>17</v>
      </c>
      <c r="B31" s="749"/>
      <c r="C31" s="749"/>
      <c r="D31" s="749"/>
      <c r="E31" s="749"/>
      <c r="F31" s="749"/>
      <c r="G31" s="749"/>
      <c r="H31" s="751"/>
      <c r="I31" s="752"/>
      <c r="J31" s="752"/>
      <c r="K31" s="752"/>
      <c r="L31" s="752"/>
      <c r="M31" s="752"/>
      <c r="N31" s="752"/>
      <c r="O31" s="753"/>
      <c r="P31" s="757"/>
      <c r="Q31" s="758"/>
      <c r="R31" s="758"/>
      <c r="S31" s="758"/>
      <c r="T31" s="758"/>
      <c r="U31" s="758"/>
      <c r="V31" s="758"/>
      <c r="W31" s="758"/>
      <c r="X31" s="758"/>
      <c r="Y31" s="759"/>
      <c r="Z31" s="759"/>
      <c r="AA31" s="759"/>
      <c r="AB31" s="759"/>
      <c r="AC31" s="760"/>
    </row>
    <row r="32" spans="1:32" ht="23.15" customHeight="1" x14ac:dyDescent="0.2">
      <c r="A32" s="582"/>
      <c r="B32" s="717"/>
      <c r="C32" s="717"/>
      <c r="D32" s="717"/>
      <c r="E32" s="717"/>
      <c r="F32" s="717"/>
      <c r="G32" s="717"/>
      <c r="H32" s="723"/>
      <c r="I32" s="724"/>
      <c r="J32" s="724"/>
      <c r="K32" s="724"/>
      <c r="L32" s="724"/>
      <c r="M32" s="724"/>
      <c r="N32" s="724"/>
      <c r="O32" s="725"/>
      <c r="P32" s="733"/>
      <c r="Q32" s="735"/>
      <c r="R32" s="735"/>
      <c r="S32" s="735"/>
      <c r="T32" s="735"/>
      <c r="U32" s="735"/>
      <c r="V32" s="735"/>
      <c r="W32" s="735"/>
      <c r="X32" s="735"/>
      <c r="Y32" s="734"/>
      <c r="Z32" s="734"/>
      <c r="AA32" s="734"/>
      <c r="AB32" s="734"/>
      <c r="AC32" s="736"/>
    </row>
    <row r="33" spans="1:29" ht="23.15" customHeight="1" x14ac:dyDescent="0.2">
      <c r="A33" s="576"/>
      <c r="B33" s="750"/>
      <c r="C33" s="750"/>
      <c r="D33" s="750"/>
      <c r="E33" s="750"/>
      <c r="F33" s="750"/>
      <c r="G33" s="750"/>
      <c r="H33" s="754"/>
      <c r="I33" s="755"/>
      <c r="J33" s="755"/>
      <c r="K33" s="755"/>
      <c r="L33" s="755"/>
      <c r="M33" s="755"/>
      <c r="N33" s="755"/>
      <c r="O33" s="756"/>
      <c r="P33" s="761"/>
      <c r="Q33" s="762"/>
      <c r="R33" s="762"/>
      <c r="S33" s="762"/>
      <c r="T33" s="762"/>
      <c r="U33" s="762"/>
      <c r="V33" s="763"/>
      <c r="W33" s="763"/>
      <c r="X33" s="762"/>
      <c r="Y33" s="763"/>
      <c r="Z33" s="763"/>
      <c r="AA33" s="763"/>
      <c r="AB33" s="763"/>
      <c r="AC33" s="764"/>
    </row>
    <row r="34" spans="1:29" ht="23.15" customHeight="1" x14ac:dyDescent="0.2">
      <c r="A34" s="574" t="s">
        <v>16</v>
      </c>
      <c r="B34" s="749"/>
      <c r="C34" s="749"/>
      <c r="D34" s="749"/>
      <c r="E34" s="749"/>
      <c r="F34" s="749"/>
      <c r="G34" s="749"/>
      <c r="H34" s="751"/>
      <c r="I34" s="752"/>
      <c r="J34" s="752"/>
      <c r="K34" s="752"/>
      <c r="L34" s="752"/>
      <c r="M34" s="752"/>
      <c r="N34" s="752"/>
      <c r="O34" s="753"/>
      <c r="P34" s="757"/>
      <c r="Q34" s="758"/>
      <c r="R34" s="758"/>
      <c r="S34" s="758"/>
      <c r="T34" s="758"/>
      <c r="U34" s="758"/>
      <c r="V34" s="759"/>
      <c r="W34" s="759"/>
      <c r="X34" s="758"/>
      <c r="Y34" s="759"/>
      <c r="Z34" s="759"/>
      <c r="AA34" s="759"/>
      <c r="AB34" s="759"/>
      <c r="AC34" s="760"/>
    </row>
    <row r="35" spans="1:29" ht="23.15" customHeight="1" x14ac:dyDescent="0.2">
      <c r="A35" s="576"/>
      <c r="B35" s="750"/>
      <c r="C35" s="750"/>
      <c r="D35" s="750"/>
      <c r="E35" s="750"/>
      <c r="F35" s="750"/>
      <c r="G35" s="750"/>
      <c r="H35" s="754"/>
      <c r="I35" s="755"/>
      <c r="J35" s="755"/>
      <c r="K35" s="755"/>
      <c r="L35" s="755"/>
      <c r="M35" s="755"/>
      <c r="N35" s="755"/>
      <c r="O35" s="756"/>
      <c r="P35" s="761"/>
      <c r="Q35" s="762"/>
      <c r="R35" s="762"/>
      <c r="S35" s="762"/>
      <c r="T35" s="762"/>
      <c r="U35" s="762"/>
      <c r="V35" s="763"/>
      <c r="W35" s="763"/>
      <c r="X35" s="762"/>
      <c r="Y35" s="763"/>
      <c r="Z35" s="763"/>
      <c r="AA35" s="763"/>
      <c r="AB35" s="763"/>
      <c r="AC35" s="764"/>
    </row>
    <row r="36" spans="1:29" ht="23.15" customHeight="1" x14ac:dyDescent="0.2">
      <c r="A36" s="574" t="s">
        <v>15</v>
      </c>
      <c r="B36" s="749"/>
      <c r="C36" s="749"/>
      <c r="D36" s="749"/>
      <c r="E36" s="749"/>
      <c r="F36" s="749"/>
      <c r="G36" s="749"/>
      <c r="H36" s="751"/>
      <c r="I36" s="752"/>
      <c r="J36" s="752"/>
      <c r="K36" s="752"/>
      <c r="L36" s="752"/>
      <c r="M36" s="752"/>
      <c r="N36" s="752"/>
      <c r="O36" s="753"/>
      <c r="P36" s="757"/>
      <c r="Q36" s="758"/>
      <c r="R36" s="758"/>
      <c r="S36" s="758"/>
      <c r="T36" s="758"/>
      <c r="U36" s="758"/>
      <c r="V36" s="759"/>
      <c r="W36" s="759"/>
      <c r="X36" s="758"/>
      <c r="Y36" s="759"/>
      <c r="Z36" s="759"/>
      <c r="AA36" s="759"/>
      <c r="AB36" s="759"/>
      <c r="AC36" s="760"/>
    </row>
    <row r="37" spans="1:29" ht="23.15" customHeight="1" x14ac:dyDescent="0.2">
      <c r="A37" s="576"/>
      <c r="B37" s="750"/>
      <c r="C37" s="750"/>
      <c r="D37" s="750"/>
      <c r="E37" s="750"/>
      <c r="F37" s="750"/>
      <c r="G37" s="750"/>
      <c r="H37" s="754"/>
      <c r="I37" s="755"/>
      <c r="J37" s="755"/>
      <c r="K37" s="755"/>
      <c r="L37" s="755"/>
      <c r="M37" s="755"/>
      <c r="N37" s="755"/>
      <c r="O37" s="756"/>
      <c r="P37" s="761"/>
      <c r="Q37" s="762"/>
      <c r="R37" s="762"/>
      <c r="S37" s="762"/>
      <c r="T37" s="762"/>
      <c r="U37" s="762"/>
      <c r="V37" s="763"/>
      <c r="W37" s="763"/>
      <c r="X37" s="762"/>
      <c r="Y37" s="763"/>
      <c r="Z37" s="763"/>
      <c r="AA37" s="763"/>
      <c r="AB37" s="763"/>
      <c r="AC37" s="764"/>
    </row>
    <row r="38" spans="1:29" ht="23.15" customHeight="1" x14ac:dyDescent="0.2">
      <c r="A38" s="574" t="s">
        <v>14</v>
      </c>
      <c r="B38" s="749"/>
      <c r="C38" s="749"/>
      <c r="D38" s="749"/>
      <c r="E38" s="749"/>
      <c r="F38" s="749"/>
      <c r="G38" s="749"/>
      <c r="H38" s="751"/>
      <c r="I38" s="752"/>
      <c r="J38" s="752"/>
      <c r="K38" s="752"/>
      <c r="L38" s="752"/>
      <c r="M38" s="752"/>
      <c r="N38" s="752"/>
      <c r="O38" s="753"/>
      <c r="P38" s="757"/>
      <c r="Q38" s="758"/>
      <c r="R38" s="758"/>
      <c r="S38" s="758"/>
      <c r="T38" s="758"/>
      <c r="U38" s="758"/>
      <c r="V38" s="759"/>
      <c r="W38" s="759"/>
      <c r="X38" s="758"/>
      <c r="Y38" s="759"/>
      <c r="Z38" s="759"/>
      <c r="AA38" s="759"/>
      <c r="AB38" s="759"/>
      <c r="AC38" s="760"/>
    </row>
    <row r="39" spans="1:29" ht="23.15" customHeight="1" x14ac:dyDescent="0.2">
      <c r="A39" s="576"/>
      <c r="B39" s="750"/>
      <c r="C39" s="750"/>
      <c r="D39" s="750"/>
      <c r="E39" s="750"/>
      <c r="F39" s="750"/>
      <c r="G39" s="750"/>
      <c r="H39" s="754"/>
      <c r="I39" s="755"/>
      <c r="J39" s="755"/>
      <c r="K39" s="755"/>
      <c r="L39" s="755"/>
      <c r="M39" s="755"/>
      <c r="N39" s="755"/>
      <c r="O39" s="756"/>
      <c r="P39" s="761"/>
      <c r="Q39" s="762"/>
      <c r="R39" s="762"/>
      <c r="S39" s="762"/>
      <c r="T39" s="762"/>
      <c r="U39" s="762"/>
      <c r="V39" s="763"/>
      <c r="W39" s="763"/>
      <c r="X39" s="762"/>
      <c r="Y39" s="763"/>
      <c r="Z39" s="763"/>
      <c r="AA39" s="763"/>
      <c r="AB39" s="763"/>
      <c r="AC39" s="764"/>
    </row>
    <row r="40" spans="1:29" ht="23.15" customHeight="1" x14ac:dyDescent="0.2">
      <c r="A40" s="574" t="s">
        <v>13</v>
      </c>
      <c r="B40" s="749"/>
      <c r="C40" s="749"/>
      <c r="D40" s="749"/>
      <c r="E40" s="749"/>
      <c r="F40" s="749"/>
      <c r="G40" s="749"/>
      <c r="H40" s="751"/>
      <c r="I40" s="752"/>
      <c r="J40" s="752"/>
      <c r="K40" s="752"/>
      <c r="L40" s="752"/>
      <c r="M40" s="752"/>
      <c r="N40" s="752"/>
      <c r="O40" s="753"/>
      <c r="P40" s="757"/>
      <c r="Q40" s="758"/>
      <c r="R40" s="758"/>
      <c r="S40" s="758"/>
      <c r="T40" s="758"/>
      <c r="U40" s="758"/>
      <c r="V40" s="759"/>
      <c r="W40" s="759"/>
      <c r="X40" s="758"/>
      <c r="Y40" s="759"/>
      <c r="Z40" s="759"/>
      <c r="AA40" s="759"/>
      <c r="AB40" s="759"/>
      <c r="AC40" s="760"/>
    </row>
    <row r="41" spans="1:29" ht="23.15" customHeight="1" x14ac:dyDescent="0.2">
      <c r="A41" s="576"/>
      <c r="B41" s="750"/>
      <c r="C41" s="750"/>
      <c r="D41" s="750"/>
      <c r="E41" s="750"/>
      <c r="F41" s="750"/>
      <c r="G41" s="750"/>
      <c r="H41" s="754"/>
      <c r="I41" s="755"/>
      <c r="J41" s="755"/>
      <c r="K41" s="755"/>
      <c r="L41" s="755"/>
      <c r="M41" s="755"/>
      <c r="N41" s="755"/>
      <c r="O41" s="756"/>
      <c r="P41" s="761"/>
      <c r="Q41" s="762"/>
      <c r="R41" s="762"/>
      <c r="S41" s="762"/>
      <c r="T41" s="762"/>
      <c r="U41" s="762"/>
      <c r="V41" s="763"/>
      <c r="W41" s="763"/>
      <c r="X41" s="762"/>
      <c r="Y41" s="763"/>
      <c r="Z41" s="763"/>
      <c r="AA41" s="763"/>
      <c r="AB41" s="763"/>
      <c r="AC41" s="764"/>
    </row>
    <row r="42" spans="1:29" ht="23.15" customHeight="1" x14ac:dyDescent="0.2">
      <c r="A42" s="574" t="s">
        <v>153</v>
      </c>
      <c r="B42" s="749"/>
      <c r="C42" s="749"/>
      <c r="D42" s="749"/>
      <c r="E42" s="749"/>
      <c r="F42" s="749"/>
      <c r="G42" s="749"/>
      <c r="H42" s="751"/>
      <c r="I42" s="752"/>
      <c r="J42" s="752"/>
      <c r="K42" s="752"/>
      <c r="L42" s="752"/>
      <c r="M42" s="752"/>
      <c r="N42" s="752"/>
      <c r="O42" s="753"/>
      <c r="P42" s="757"/>
      <c r="Q42" s="758"/>
      <c r="R42" s="758"/>
      <c r="S42" s="758"/>
      <c r="T42" s="758"/>
      <c r="U42" s="758"/>
      <c r="V42" s="759"/>
      <c r="W42" s="759"/>
      <c r="X42" s="758"/>
      <c r="Y42" s="759"/>
      <c r="Z42" s="759"/>
      <c r="AA42" s="759"/>
      <c r="AB42" s="759"/>
      <c r="AC42" s="760"/>
    </row>
    <row r="43" spans="1:29" ht="23.15" customHeight="1" x14ac:dyDescent="0.2">
      <c r="A43" s="576"/>
      <c r="B43" s="750"/>
      <c r="C43" s="750"/>
      <c r="D43" s="750"/>
      <c r="E43" s="750"/>
      <c r="F43" s="750"/>
      <c r="G43" s="750"/>
      <c r="H43" s="754"/>
      <c r="I43" s="755"/>
      <c r="J43" s="755"/>
      <c r="K43" s="755"/>
      <c r="L43" s="755"/>
      <c r="M43" s="755"/>
      <c r="N43" s="755"/>
      <c r="O43" s="756"/>
      <c r="P43" s="761"/>
      <c r="Q43" s="762"/>
      <c r="R43" s="762"/>
      <c r="S43" s="762"/>
      <c r="T43" s="762"/>
      <c r="U43" s="762"/>
      <c r="V43" s="763"/>
      <c r="W43" s="763"/>
      <c r="X43" s="762"/>
      <c r="Y43" s="763"/>
      <c r="Z43" s="763"/>
      <c r="AA43" s="763"/>
      <c r="AB43" s="763"/>
      <c r="AC43" s="764"/>
    </row>
    <row r="44" spans="1:29" ht="23.15" customHeight="1" x14ac:dyDescent="0.2">
      <c r="A44" s="582" t="s">
        <v>192</v>
      </c>
      <c r="B44" s="717"/>
      <c r="C44" s="717"/>
      <c r="D44" s="717"/>
      <c r="E44" s="717"/>
      <c r="F44" s="717"/>
      <c r="G44" s="717"/>
      <c r="H44" s="723"/>
      <c r="I44" s="724"/>
      <c r="J44" s="724"/>
      <c r="K44" s="724"/>
      <c r="L44" s="724"/>
      <c r="M44" s="724"/>
      <c r="N44" s="724"/>
      <c r="O44" s="725"/>
      <c r="P44" s="733"/>
      <c r="Q44" s="735"/>
      <c r="R44" s="735"/>
      <c r="S44" s="735"/>
      <c r="T44" s="735"/>
      <c r="U44" s="735"/>
      <c r="V44" s="734"/>
      <c r="W44" s="734"/>
      <c r="X44" s="735"/>
      <c r="Y44" s="734"/>
      <c r="Z44" s="734"/>
      <c r="AA44" s="734"/>
      <c r="AB44" s="734"/>
      <c r="AC44" s="736"/>
    </row>
    <row r="45" spans="1:29" ht="23.15" customHeight="1" thickBot="1" x14ac:dyDescent="0.25">
      <c r="A45" s="584"/>
      <c r="B45" s="741"/>
      <c r="C45" s="741"/>
      <c r="D45" s="741"/>
      <c r="E45" s="741"/>
      <c r="F45" s="741"/>
      <c r="G45" s="741"/>
      <c r="H45" s="742"/>
      <c r="I45" s="743"/>
      <c r="J45" s="743"/>
      <c r="K45" s="743"/>
      <c r="L45" s="743"/>
      <c r="M45" s="743"/>
      <c r="N45" s="743"/>
      <c r="O45" s="744"/>
      <c r="P45" s="745"/>
      <c r="Q45" s="746"/>
      <c r="R45" s="746"/>
      <c r="S45" s="746"/>
      <c r="T45" s="746"/>
      <c r="U45" s="746"/>
      <c r="V45" s="747"/>
      <c r="W45" s="747"/>
      <c r="X45" s="746"/>
      <c r="Y45" s="747"/>
      <c r="Z45" s="747"/>
      <c r="AA45" s="747"/>
      <c r="AB45" s="747"/>
      <c r="AC45" s="748"/>
    </row>
    <row r="46" spans="1:29" ht="23.15" customHeight="1" thickTop="1" x14ac:dyDescent="0.2">
      <c r="A46" s="715" t="s">
        <v>12</v>
      </c>
      <c r="B46" s="716"/>
      <c r="C46" s="716"/>
      <c r="D46" s="716"/>
      <c r="E46" s="716"/>
      <c r="F46" s="716"/>
      <c r="G46" s="716"/>
      <c r="H46" s="720">
        <f>SUM(H26:O45)</f>
        <v>0</v>
      </c>
      <c r="I46" s="721"/>
      <c r="J46" s="721"/>
      <c r="K46" s="721"/>
      <c r="L46" s="721"/>
      <c r="M46" s="721"/>
      <c r="N46" s="721"/>
      <c r="O46" s="722"/>
      <c r="P46" s="729"/>
      <c r="Q46" s="730"/>
      <c r="R46" s="730"/>
      <c r="S46" s="730"/>
      <c r="T46" s="730"/>
      <c r="U46" s="730"/>
      <c r="V46" s="730"/>
      <c r="W46" s="730"/>
      <c r="X46" s="731"/>
      <c r="Y46" s="730"/>
      <c r="Z46" s="730"/>
      <c r="AA46" s="730"/>
      <c r="AB46" s="730"/>
      <c r="AC46" s="732"/>
    </row>
    <row r="47" spans="1:29" ht="23.15" customHeight="1" x14ac:dyDescent="0.2">
      <c r="A47" s="582"/>
      <c r="B47" s="717"/>
      <c r="C47" s="717"/>
      <c r="D47" s="717"/>
      <c r="E47" s="717"/>
      <c r="F47" s="717"/>
      <c r="G47" s="717"/>
      <c r="H47" s="723"/>
      <c r="I47" s="724"/>
      <c r="J47" s="724"/>
      <c r="K47" s="724"/>
      <c r="L47" s="724"/>
      <c r="M47" s="724"/>
      <c r="N47" s="724"/>
      <c r="O47" s="725"/>
      <c r="P47" s="733"/>
      <c r="Q47" s="734"/>
      <c r="R47" s="734"/>
      <c r="S47" s="734"/>
      <c r="T47" s="734"/>
      <c r="U47" s="734"/>
      <c r="V47" s="734"/>
      <c r="W47" s="734"/>
      <c r="X47" s="735"/>
      <c r="Y47" s="734"/>
      <c r="Z47" s="734"/>
      <c r="AA47" s="734"/>
      <c r="AB47" s="734"/>
      <c r="AC47" s="736"/>
    </row>
    <row r="48" spans="1:29" ht="23.15" customHeight="1" thickBot="1" x14ac:dyDescent="0.25">
      <c r="A48" s="718"/>
      <c r="B48" s="719"/>
      <c r="C48" s="719"/>
      <c r="D48" s="719"/>
      <c r="E48" s="719"/>
      <c r="F48" s="719"/>
      <c r="G48" s="719"/>
      <c r="H48" s="726"/>
      <c r="I48" s="727"/>
      <c r="J48" s="727"/>
      <c r="K48" s="727"/>
      <c r="L48" s="727"/>
      <c r="M48" s="727"/>
      <c r="N48" s="727"/>
      <c r="O48" s="728"/>
      <c r="P48" s="737"/>
      <c r="Q48" s="738"/>
      <c r="R48" s="738"/>
      <c r="S48" s="738"/>
      <c r="T48" s="738"/>
      <c r="U48" s="738"/>
      <c r="V48" s="738"/>
      <c r="W48" s="738"/>
      <c r="X48" s="739"/>
      <c r="Y48" s="738"/>
      <c r="Z48" s="738"/>
      <c r="AA48" s="738"/>
      <c r="AB48" s="738"/>
      <c r="AC48" s="740"/>
    </row>
    <row r="49" spans="1:29" ht="22.25" customHeight="1" x14ac:dyDescent="0.2">
      <c r="A49" s="711" t="s">
        <v>199</v>
      </c>
      <c r="B49" s="711"/>
      <c r="C49" s="711"/>
      <c r="D49" s="711"/>
      <c r="E49" s="711"/>
      <c r="F49" s="711"/>
      <c r="G49" s="711"/>
      <c r="H49" s="711"/>
      <c r="I49" s="711"/>
      <c r="J49" s="711"/>
      <c r="K49" s="711"/>
      <c r="L49" s="711"/>
      <c r="M49" s="711"/>
      <c r="N49" s="711"/>
      <c r="O49" s="711"/>
      <c r="P49" s="711"/>
      <c r="Q49" s="711"/>
      <c r="R49" s="711"/>
      <c r="S49" s="711"/>
      <c r="T49" s="711"/>
      <c r="U49" s="711"/>
      <c r="V49" s="711"/>
      <c r="W49" s="711"/>
      <c r="X49" s="711"/>
      <c r="Y49" s="711"/>
      <c r="Z49" s="711"/>
      <c r="AA49" s="711"/>
      <c r="AB49" s="711"/>
      <c r="AC49" s="711"/>
    </row>
    <row r="50" spans="1:29" ht="22.25" customHeight="1" x14ac:dyDescent="0.2">
      <c r="A50" s="712" t="s">
        <v>200</v>
      </c>
      <c r="B50" s="712"/>
      <c r="C50" s="712"/>
      <c r="D50" s="712"/>
      <c r="E50" s="712"/>
      <c r="F50" s="712"/>
      <c r="G50" s="712"/>
      <c r="H50" s="712"/>
      <c r="I50" s="712"/>
      <c r="J50" s="712"/>
      <c r="K50" s="712"/>
      <c r="L50" s="712"/>
      <c r="M50" s="712"/>
      <c r="N50" s="712"/>
      <c r="O50" s="712"/>
      <c r="P50" s="712"/>
      <c r="Q50" s="712"/>
      <c r="R50" s="712"/>
      <c r="S50" s="712"/>
      <c r="T50" s="712"/>
      <c r="U50" s="712"/>
      <c r="V50" s="712"/>
      <c r="W50" s="712"/>
      <c r="X50" s="712"/>
      <c r="Y50" s="712"/>
      <c r="Z50" s="712"/>
      <c r="AA50" s="712"/>
      <c r="AB50" s="712"/>
      <c r="AC50" s="712"/>
    </row>
    <row r="51" spans="1:29" ht="22.25" customHeight="1" x14ac:dyDescent="0.2">
      <c r="A51" s="713" t="s">
        <v>201</v>
      </c>
      <c r="B51" s="713"/>
      <c r="C51" s="713"/>
      <c r="D51" s="713"/>
      <c r="E51" s="713"/>
      <c r="F51" s="713"/>
      <c r="G51" s="713"/>
      <c r="H51" s="713"/>
      <c r="I51" s="713"/>
      <c r="J51" s="713"/>
      <c r="K51" s="713"/>
      <c r="L51" s="713"/>
      <c r="M51" s="713"/>
      <c r="N51" s="713"/>
      <c r="O51" s="713"/>
      <c r="P51" s="713"/>
      <c r="Q51" s="713"/>
      <c r="R51" s="713"/>
      <c r="S51" s="713"/>
      <c r="T51" s="713"/>
      <c r="U51" s="713"/>
      <c r="V51" s="713"/>
      <c r="W51" s="713"/>
      <c r="X51" s="713"/>
      <c r="Y51" s="713"/>
      <c r="Z51" s="713"/>
      <c r="AA51" s="713"/>
      <c r="AB51" s="713"/>
      <c r="AC51" s="713"/>
    </row>
    <row r="52" spans="1:29" ht="22.25" customHeight="1" x14ac:dyDescent="0.2">
      <c r="A52" s="328"/>
      <c r="B52" s="714" t="s">
        <v>202</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row>
    <row r="56" spans="1:29" ht="27.75" customHeight="1" x14ac:dyDescent="0.2">
      <c r="A56" s="696" t="s">
        <v>246</v>
      </c>
      <c r="B56" s="697"/>
      <c r="C56" s="698" t="str">
        <f>E11&amp;"/"&amp;G11&amp;"~"&amp;K11&amp;"/"&amp;M11</f>
        <v>/~/</v>
      </c>
      <c r="D56" s="699"/>
    </row>
    <row r="57" spans="1:29" ht="27.75" customHeight="1" x14ac:dyDescent="0.2">
      <c r="A57" s="700" t="s">
        <v>247</v>
      </c>
      <c r="B57" s="701"/>
      <c r="C57" s="698" t="str">
        <f>R11&amp;S11&amp;T11&amp;U11</f>
        <v>泊日</v>
      </c>
      <c r="D57" s="699"/>
    </row>
    <row r="58" spans="1:29" ht="27.75" customHeight="1" x14ac:dyDescent="0.2">
      <c r="A58" s="700" t="s">
        <v>248</v>
      </c>
      <c r="B58" s="701"/>
      <c r="C58" s="698"/>
      <c r="D58" s="699"/>
    </row>
    <row r="59" spans="1:29" ht="27.75" customHeight="1" x14ac:dyDescent="0.2">
      <c r="A59" s="702" t="s">
        <v>249</v>
      </c>
      <c r="B59" s="703"/>
      <c r="C59" s="698">
        <f>F14</f>
        <v>0</v>
      </c>
      <c r="D59" s="709">
        <f>F15</f>
        <v>0</v>
      </c>
    </row>
    <row r="60" spans="1:29" ht="27.75" customHeight="1" x14ac:dyDescent="0.2">
      <c r="A60" s="704"/>
      <c r="B60" s="705"/>
      <c r="C60" s="698"/>
      <c r="D60" s="709"/>
    </row>
    <row r="61" spans="1:29" ht="27.75" customHeight="1" x14ac:dyDescent="0.2">
      <c r="A61" s="706"/>
      <c r="B61" s="707"/>
      <c r="C61" s="708"/>
      <c r="D61" s="710"/>
    </row>
    <row r="62" spans="1:29" ht="27.75" customHeight="1" x14ac:dyDescent="0.2">
      <c r="A62" s="348" t="s">
        <v>250</v>
      </c>
      <c r="B62" s="352" t="s">
        <v>262</v>
      </c>
      <c r="C62" s="349">
        <f>X14</f>
        <v>0</v>
      </c>
      <c r="D62" s="350">
        <f>+A17</f>
        <v>0</v>
      </c>
    </row>
    <row r="63" spans="1:29" ht="27.75" customHeight="1" x14ac:dyDescent="0.2">
      <c r="A63" s="351" t="s">
        <v>251</v>
      </c>
      <c r="B63" s="352"/>
      <c r="C63" s="353">
        <f>+AA14</f>
        <v>0</v>
      </c>
      <c r="D63" s="354"/>
    </row>
    <row r="64" spans="1:29" ht="27.75" customHeight="1" x14ac:dyDescent="0.2">
      <c r="A64" s="355"/>
      <c r="B64" s="356"/>
      <c r="C64" s="357"/>
      <c r="D64" s="358"/>
    </row>
    <row r="65" spans="1:4" ht="27.75" customHeight="1" x14ac:dyDescent="0.2">
      <c r="A65" s="355" t="s">
        <v>252</v>
      </c>
      <c r="B65" s="356" t="s">
        <v>253</v>
      </c>
      <c r="C65" s="357">
        <f>+I18</f>
        <v>0</v>
      </c>
      <c r="D65" s="359">
        <f>+N18</f>
        <v>0</v>
      </c>
    </row>
    <row r="66" spans="1:4" ht="27.75" customHeight="1" x14ac:dyDescent="0.2">
      <c r="A66" s="360" t="s">
        <v>212</v>
      </c>
      <c r="B66" s="361"/>
      <c r="C66" s="362">
        <f>+H26</f>
        <v>0</v>
      </c>
      <c r="D66" s="363"/>
    </row>
    <row r="67" spans="1:4" ht="27.75" customHeight="1" x14ac:dyDescent="0.2">
      <c r="A67" s="364" t="s">
        <v>254</v>
      </c>
      <c r="B67" s="365" t="s">
        <v>255</v>
      </c>
      <c r="C67" s="366">
        <f>+H28</f>
        <v>0</v>
      </c>
      <c r="D67" s="367"/>
    </row>
    <row r="68" spans="1:4" ht="27.75" customHeight="1" x14ac:dyDescent="0.2">
      <c r="A68" s="364"/>
      <c r="B68" s="365" t="s">
        <v>256</v>
      </c>
      <c r="C68" s="366">
        <f>+H31</f>
        <v>0</v>
      </c>
      <c r="D68" s="367"/>
    </row>
    <row r="69" spans="1:4" ht="27.75" customHeight="1" x14ac:dyDescent="0.2">
      <c r="A69" s="368" t="s">
        <v>257</v>
      </c>
      <c r="B69" s="369"/>
      <c r="C69" s="370">
        <f>+H34</f>
        <v>0</v>
      </c>
      <c r="D69" s="371"/>
    </row>
    <row r="70" spans="1:4" ht="27.75" customHeight="1" x14ac:dyDescent="0.2">
      <c r="A70" s="364" t="s">
        <v>258</v>
      </c>
      <c r="B70" s="365"/>
      <c r="C70" s="366">
        <f>+H36</f>
        <v>0</v>
      </c>
      <c r="D70" s="367"/>
    </row>
    <row r="71" spans="1:4" ht="27.75" customHeight="1" x14ac:dyDescent="0.2">
      <c r="A71" s="368" t="s">
        <v>259</v>
      </c>
      <c r="B71" s="369"/>
      <c r="C71" s="370">
        <f>+H38</f>
        <v>0</v>
      </c>
      <c r="D71" s="371"/>
    </row>
    <row r="72" spans="1:4" ht="27.75" customHeight="1" x14ac:dyDescent="0.2">
      <c r="A72" s="364" t="s">
        <v>260</v>
      </c>
      <c r="B72" s="365"/>
      <c r="C72" s="366">
        <f>+H40</f>
        <v>0</v>
      </c>
      <c r="D72" s="367"/>
    </row>
    <row r="73" spans="1:4" ht="27.75" customHeight="1" x14ac:dyDescent="0.2">
      <c r="A73" s="368" t="s">
        <v>153</v>
      </c>
      <c r="B73" s="369"/>
      <c r="C73" s="370">
        <f>+H42</f>
        <v>0</v>
      </c>
      <c r="D73" s="371"/>
    </row>
    <row r="74" spans="1:4" ht="27.75" customHeight="1" thickBot="1" x14ac:dyDescent="0.25">
      <c r="A74" s="694" t="s">
        <v>261</v>
      </c>
      <c r="B74" s="695"/>
      <c r="C74" s="372">
        <f>+H44</f>
        <v>0</v>
      </c>
      <c r="D74" s="373"/>
    </row>
    <row r="75" spans="1:4" ht="27.75" customHeight="1" thickTop="1" x14ac:dyDescent="0.2"/>
  </sheetData>
  <mergeCells count="119">
    <mergeCell ref="Q6:U6"/>
    <mergeCell ref="V6:AC6"/>
    <mergeCell ref="A8:B10"/>
    <mergeCell ref="E9:I9"/>
    <mergeCell ref="L9:O9"/>
    <mergeCell ref="R9:V9"/>
    <mergeCell ref="Y9:AA9"/>
    <mergeCell ref="W1:AC1"/>
    <mergeCell ref="A3:AC3"/>
    <mergeCell ref="A5:E5"/>
    <mergeCell ref="F5:P5"/>
    <mergeCell ref="Q5:U5"/>
    <mergeCell ref="V5:AC5"/>
    <mergeCell ref="A14:B15"/>
    <mergeCell ref="C14:E14"/>
    <mergeCell ref="F14:W14"/>
    <mergeCell ref="X14:Y15"/>
    <mergeCell ref="AA14:AB15"/>
    <mergeCell ref="C15:E15"/>
    <mergeCell ref="F15:W15"/>
    <mergeCell ref="A11:B11"/>
    <mergeCell ref="C11:D11"/>
    <mergeCell ref="A12:B13"/>
    <mergeCell ref="X12:Z13"/>
    <mergeCell ref="AA12:AC13"/>
    <mergeCell ref="A16:H16"/>
    <mergeCell ref="I16:R16"/>
    <mergeCell ref="A17:G18"/>
    <mergeCell ref="I17:M17"/>
    <mergeCell ref="N17:R17"/>
    <mergeCell ref="I18:K18"/>
    <mergeCell ref="L18:M18"/>
    <mergeCell ref="N18:P18"/>
    <mergeCell ref="Q18:R18"/>
    <mergeCell ref="A19:B20"/>
    <mergeCell ref="C19:AC20"/>
    <mergeCell ref="A25:G25"/>
    <mergeCell ref="H25:O25"/>
    <mergeCell ref="P25:AC25"/>
    <mergeCell ref="A26:G27"/>
    <mergeCell ref="H26:O27"/>
    <mergeCell ref="P26:W26"/>
    <mergeCell ref="X26:AC26"/>
    <mergeCell ref="P27:W27"/>
    <mergeCell ref="A31:G33"/>
    <mergeCell ref="H31:O33"/>
    <mergeCell ref="P31:W31"/>
    <mergeCell ref="X31:AC31"/>
    <mergeCell ref="P32:W32"/>
    <mergeCell ref="X32:AC32"/>
    <mergeCell ref="P33:W33"/>
    <mergeCell ref="X33:AC33"/>
    <mergeCell ref="X27:AC27"/>
    <mergeCell ref="A28:G30"/>
    <mergeCell ref="H28:O30"/>
    <mergeCell ref="P28:W28"/>
    <mergeCell ref="X28:AC28"/>
    <mergeCell ref="P29:W29"/>
    <mergeCell ref="X29:AC29"/>
    <mergeCell ref="P30:W30"/>
    <mergeCell ref="X30:AC30"/>
    <mergeCell ref="A36:G37"/>
    <mergeCell ref="H36:O37"/>
    <mergeCell ref="P36:W36"/>
    <mergeCell ref="X36:AC36"/>
    <mergeCell ref="P37:W37"/>
    <mergeCell ref="X37:AC37"/>
    <mergeCell ref="A34:G35"/>
    <mergeCell ref="H34:O35"/>
    <mergeCell ref="P34:W34"/>
    <mergeCell ref="X34:AC34"/>
    <mergeCell ref="P35:W35"/>
    <mergeCell ref="X35:AC35"/>
    <mergeCell ref="A40:G41"/>
    <mergeCell ref="H40:O41"/>
    <mergeCell ref="P40:W40"/>
    <mergeCell ref="X40:AC40"/>
    <mergeCell ref="P41:W41"/>
    <mergeCell ref="X41:AC41"/>
    <mergeCell ref="A38:G39"/>
    <mergeCell ref="H38:O39"/>
    <mergeCell ref="P38:W38"/>
    <mergeCell ref="X38:AC38"/>
    <mergeCell ref="P39:W39"/>
    <mergeCell ref="X39:AC39"/>
    <mergeCell ref="A44:G45"/>
    <mergeCell ref="H44:O45"/>
    <mergeCell ref="P44:W44"/>
    <mergeCell ref="X44:AC44"/>
    <mergeCell ref="P45:W45"/>
    <mergeCell ref="X45:AC45"/>
    <mergeCell ref="A42:G43"/>
    <mergeCell ref="H42:O43"/>
    <mergeCell ref="P42:W42"/>
    <mergeCell ref="X42:AC42"/>
    <mergeCell ref="P43:W43"/>
    <mergeCell ref="X43:AC43"/>
    <mergeCell ref="A49:AC49"/>
    <mergeCell ref="A50:AC50"/>
    <mergeCell ref="A51:AC51"/>
    <mergeCell ref="B52:AC52"/>
    <mergeCell ref="A46:G48"/>
    <mergeCell ref="H46:O48"/>
    <mergeCell ref="P46:W46"/>
    <mergeCell ref="X46:AC46"/>
    <mergeCell ref="P47:W47"/>
    <mergeCell ref="X47:AC47"/>
    <mergeCell ref="P48:W48"/>
    <mergeCell ref="X48:AC48"/>
    <mergeCell ref="A74:B74"/>
    <mergeCell ref="A56:B56"/>
    <mergeCell ref="C56:D56"/>
    <mergeCell ref="A57:B57"/>
    <mergeCell ref="C57:D57"/>
    <mergeCell ref="A58:B58"/>
    <mergeCell ref="C58:D58"/>
    <mergeCell ref="A59:B61"/>
    <mergeCell ref="C59:C61"/>
    <mergeCell ref="D59:D61"/>
  </mergeCells>
  <phoneticPr fontId="2"/>
  <printOptions horizontalCentered="1" verticalCentered="1"/>
  <pageMargins left="0.78740157480314965" right="0.6692913385826772" top="0.15748031496062992" bottom="0.15748031496062992" header="0.15748031496062992" footer="0.15748031496062992"/>
  <pageSetup paperSize="9" scale="7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410F45E-A0EA-4D85-A040-FEF01CF2D306}">
          <x14:formula1>
            <xm:f>Sheet1!$A$1:$A$2</xm:f>
          </x14:formula1>
          <xm:sqref>D9 K9 Q9 X9 I13 S13 N13 D13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R37"/>
  <sheetViews>
    <sheetView showZeros="0" view="pageBreakPreview" zoomScaleNormal="100" zoomScaleSheetLayoutView="75" workbookViewId="0">
      <selection activeCell="F8" sqref="F8"/>
    </sheetView>
  </sheetViews>
  <sheetFormatPr defaultColWidth="9" defaultRowHeight="14" x14ac:dyDescent="0.2"/>
  <cols>
    <col min="1" max="1" width="2.6328125" style="27" customWidth="1"/>
    <col min="2" max="2" width="4.6328125" style="26" customWidth="1"/>
    <col min="3" max="3" width="10.6328125" style="26" customWidth="1"/>
    <col min="4" max="4" width="4.6328125" style="26" customWidth="1"/>
    <col min="5" max="10" width="10.81640625" style="26" customWidth="1"/>
    <col min="11" max="12" width="9.90625" style="26" customWidth="1"/>
    <col min="13" max="16384" width="9" style="26"/>
  </cols>
  <sheetData>
    <row r="1" spans="1:18" ht="22.5" customHeight="1" x14ac:dyDescent="0.2">
      <c r="A1" s="249" t="str">
        <f>'NO2'!A1</f>
        <v>令和８年度　団体競技強化事業</v>
      </c>
      <c r="B1" s="383"/>
      <c r="C1" s="383"/>
      <c r="D1" s="383"/>
      <c r="E1" s="383"/>
      <c r="F1" s="383"/>
      <c r="G1" s="384"/>
      <c r="H1" s="63"/>
      <c r="I1" s="859" t="s">
        <v>243</v>
      </c>
      <c r="J1" s="860"/>
    </row>
    <row r="2" spans="1:18" ht="22.5" customHeight="1" x14ac:dyDescent="0.2">
      <c r="A2" s="858" t="s">
        <v>146</v>
      </c>
      <c r="B2" s="858"/>
      <c r="C2" s="858"/>
      <c r="D2" s="858"/>
      <c r="E2" s="858"/>
      <c r="F2" s="858"/>
      <c r="G2" s="858"/>
      <c r="H2" s="858"/>
      <c r="I2" s="858"/>
      <c r="J2" s="858"/>
    </row>
    <row r="3" spans="1:18" ht="10.5" customHeight="1" x14ac:dyDescent="0.2">
      <c r="A3" s="62"/>
      <c r="B3" s="61"/>
      <c r="C3" s="61"/>
      <c r="D3" s="61"/>
      <c r="E3" s="61"/>
      <c r="F3" s="61"/>
      <c r="G3" s="61"/>
      <c r="H3" s="61"/>
      <c r="I3" s="61"/>
      <c r="J3" s="60"/>
    </row>
    <row r="4" spans="1:18" ht="39" customHeight="1" x14ac:dyDescent="0.2">
      <c r="A4" s="866" t="s">
        <v>151</v>
      </c>
      <c r="B4" s="866"/>
      <c r="C4" s="866"/>
      <c r="D4" s="866"/>
      <c r="E4" s="866"/>
      <c r="F4" s="866"/>
      <c r="G4" s="861">
        <f>'NO2'!C5</f>
        <v>0</v>
      </c>
      <c r="H4" s="835"/>
      <c r="I4" s="835"/>
      <c r="J4" s="836"/>
    </row>
    <row r="5" spans="1:18" ht="12" customHeight="1" x14ac:dyDescent="0.2">
      <c r="A5" s="59"/>
      <c r="B5" s="59"/>
      <c r="C5" s="59"/>
      <c r="D5" s="58"/>
      <c r="E5" s="58"/>
      <c r="F5" s="58"/>
      <c r="G5" s="58"/>
      <c r="H5" s="58"/>
      <c r="I5" s="27"/>
      <c r="J5" s="58"/>
    </row>
    <row r="6" spans="1:18" s="1" customFormat="1" ht="20.149999999999999" customHeight="1" x14ac:dyDescent="0.2">
      <c r="A6" s="862" t="s">
        <v>79</v>
      </c>
      <c r="B6" s="863"/>
      <c r="C6" s="863"/>
      <c r="D6" s="863"/>
      <c r="E6" s="863"/>
      <c r="F6" s="863"/>
      <c r="G6" s="863"/>
      <c r="H6" s="863"/>
      <c r="I6" s="863"/>
      <c r="J6" s="864"/>
    </row>
    <row r="7" spans="1:18" s="1" customFormat="1" ht="8.15" customHeight="1" x14ac:dyDescent="0.2">
      <c r="A7" s="203"/>
      <c r="B7" s="195"/>
      <c r="C7" s="194"/>
      <c r="D7" s="194"/>
      <c r="E7" s="194"/>
      <c r="F7" s="194"/>
      <c r="G7" s="194"/>
      <c r="H7" s="194"/>
      <c r="I7" s="194"/>
      <c r="J7" s="333"/>
      <c r="K7" s="5"/>
      <c r="L7" s="5"/>
      <c r="M7" s="5"/>
      <c r="N7" s="5"/>
      <c r="O7" s="5"/>
      <c r="P7" s="5"/>
    </row>
    <row r="8" spans="1:18" s="1" customFormat="1" ht="20.149999999999999" customHeight="1" x14ac:dyDescent="0.2">
      <c r="A8" s="55"/>
      <c r="B8" s="5" t="s">
        <v>207</v>
      </c>
      <c r="C8" s="1" t="s">
        <v>209</v>
      </c>
      <c r="D8" s="179"/>
      <c r="E8" s="179"/>
      <c r="F8" s="345" t="s">
        <v>207</v>
      </c>
      <c r="G8" s="865" t="s">
        <v>210</v>
      </c>
      <c r="H8" s="865"/>
      <c r="I8" s="865"/>
      <c r="J8" s="53"/>
      <c r="L8" s="5"/>
      <c r="M8" s="5"/>
      <c r="N8" s="5"/>
      <c r="O8" s="5"/>
      <c r="P8" s="5"/>
      <c r="Q8" s="5"/>
      <c r="R8" s="5"/>
    </row>
    <row r="9" spans="1:18" s="1" customFormat="1" ht="8.15" customHeight="1" x14ac:dyDescent="0.2">
      <c r="A9" s="52"/>
      <c r="B9" s="10"/>
      <c r="C9" s="10"/>
      <c r="D9" s="51"/>
      <c r="E9" s="51"/>
      <c r="F9" s="10"/>
      <c r="G9" s="10"/>
      <c r="H9" s="10"/>
      <c r="I9" s="10"/>
      <c r="J9" s="50"/>
      <c r="L9" s="5"/>
      <c r="M9" s="5"/>
      <c r="N9" s="5"/>
      <c r="O9" s="5"/>
      <c r="P9" s="5"/>
      <c r="Q9" s="5"/>
      <c r="R9" s="5"/>
    </row>
    <row r="10" spans="1:18" ht="15" customHeight="1" x14ac:dyDescent="0.2">
      <c r="A10" s="1"/>
      <c r="C10" s="49" t="s">
        <v>78</v>
      </c>
    </row>
    <row r="11" spans="1:18" ht="18.75" customHeight="1" thickBot="1" x14ac:dyDescent="0.25">
      <c r="A11" s="48"/>
      <c r="B11" s="47"/>
      <c r="C11" s="46"/>
      <c r="D11" s="46"/>
      <c r="E11" s="46"/>
      <c r="F11" s="45"/>
      <c r="G11" s="44"/>
      <c r="H11" s="44"/>
      <c r="I11" s="43"/>
      <c r="J11" s="43"/>
    </row>
    <row r="12" spans="1:18" ht="37.5" customHeight="1" thickBot="1" x14ac:dyDescent="0.25">
      <c r="A12" s="37"/>
      <c r="B12" s="42"/>
      <c r="C12" s="41" t="s">
        <v>76</v>
      </c>
      <c r="D12" s="843">
        <f>K28</f>
        <v>0</v>
      </c>
      <c r="E12" s="843"/>
      <c r="F12" s="843"/>
      <c r="G12" s="843"/>
      <c r="H12" s="843"/>
      <c r="I12" s="40" t="s">
        <v>75</v>
      </c>
      <c r="J12" s="39"/>
      <c r="K12" s="38"/>
    </row>
    <row r="13" spans="1:18" ht="15" customHeight="1" thickBot="1" x14ac:dyDescent="0.25">
      <c r="A13" s="37"/>
      <c r="B13" s="36"/>
      <c r="C13" s="35"/>
      <c r="D13" s="34"/>
      <c r="E13" s="34"/>
      <c r="F13" s="34"/>
      <c r="G13" s="34"/>
      <c r="H13" s="33"/>
      <c r="I13" s="32"/>
      <c r="J13" s="31"/>
    </row>
    <row r="14" spans="1:18" ht="18" customHeight="1" thickBot="1" x14ac:dyDescent="0.25">
      <c r="A14" s="855" t="s">
        <v>77</v>
      </c>
      <c r="B14" s="855"/>
      <c r="C14" s="30"/>
      <c r="D14" s="28"/>
      <c r="E14" s="28"/>
      <c r="F14" s="28"/>
      <c r="G14" s="28"/>
      <c r="H14" s="29"/>
      <c r="I14" s="29"/>
      <c r="J14" s="28" t="s">
        <v>235</v>
      </c>
    </row>
    <row r="15" spans="1:18" ht="30.5" customHeight="1" x14ac:dyDescent="0.2">
      <c r="A15" s="844" t="s">
        <v>225</v>
      </c>
      <c r="B15" s="334" t="s">
        <v>226</v>
      </c>
      <c r="C15" s="847" t="s">
        <v>227</v>
      </c>
      <c r="D15" s="848"/>
      <c r="E15" s="849" t="s">
        <v>228</v>
      </c>
      <c r="F15" s="850"/>
      <c r="G15" s="850"/>
      <c r="H15" s="850"/>
      <c r="I15" s="851"/>
      <c r="J15" s="829" t="s">
        <v>109</v>
      </c>
    </row>
    <row r="16" spans="1:18" ht="30.5" customHeight="1" x14ac:dyDescent="0.2">
      <c r="A16" s="845"/>
      <c r="B16" s="335" t="s">
        <v>229</v>
      </c>
      <c r="C16" s="831" t="s">
        <v>230</v>
      </c>
      <c r="D16" s="832"/>
      <c r="E16" s="852"/>
      <c r="F16" s="853"/>
      <c r="G16" s="853"/>
      <c r="H16" s="853"/>
      <c r="I16" s="854"/>
      <c r="J16" s="830"/>
    </row>
    <row r="17" spans="1:18" ht="30.5" customHeight="1" x14ac:dyDescent="0.2">
      <c r="A17" s="846"/>
      <c r="B17" s="336" t="s">
        <v>231</v>
      </c>
      <c r="C17" s="856" t="s">
        <v>232</v>
      </c>
      <c r="D17" s="857"/>
      <c r="E17" s="337" t="s">
        <v>233</v>
      </c>
      <c r="F17" s="337" t="s">
        <v>233</v>
      </c>
      <c r="G17" s="337" t="s">
        <v>233</v>
      </c>
      <c r="H17" s="338" t="s">
        <v>233</v>
      </c>
      <c r="I17" s="337" t="s">
        <v>233</v>
      </c>
      <c r="J17" s="830"/>
    </row>
    <row r="18" spans="1:18" ht="15" customHeight="1" x14ac:dyDescent="0.2">
      <c r="A18" s="834"/>
      <c r="B18" s="835"/>
      <c r="C18" s="835"/>
      <c r="D18" s="836"/>
      <c r="E18" s="339" t="s">
        <v>91</v>
      </c>
      <c r="F18" s="339" t="s">
        <v>91</v>
      </c>
      <c r="G18" s="339" t="s">
        <v>91</v>
      </c>
      <c r="H18" s="339" t="s">
        <v>91</v>
      </c>
      <c r="I18" s="339" t="s">
        <v>91</v>
      </c>
      <c r="J18" s="340" t="s">
        <v>91</v>
      </c>
    </row>
    <row r="19" spans="1:18" ht="31" customHeight="1" x14ac:dyDescent="0.2">
      <c r="A19" s="837">
        <v>1</v>
      </c>
      <c r="B19" s="341" t="s">
        <v>226</v>
      </c>
      <c r="C19" s="838"/>
      <c r="D19" s="839"/>
      <c r="E19" s="833"/>
      <c r="F19" s="833"/>
      <c r="G19" s="833"/>
      <c r="H19" s="833"/>
      <c r="I19" s="833"/>
      <c r="J19" s="840">
        <f>SUM(E19:I21)</f>
        <v>0</v>
      </c>
    </row>
    <row r="20" spans="1:18" ht="31" customHeight="1" x14ac:dyDescent="0.2">
      <c r="A20" s="837"/>
      <c r="B20" s="335" t="s">
        <v>229</v>
      </c>
      <c r="C20" s="831"/>
      <c r="D20" s="832"/>
      <c r="E20" s="833"/>
      <c r="F20" s="833"/>
      <c r="G20" s="833"/>
      <c r="H20" s="833"/>
      <c r="I20" s="833"/>
      <c r="J20" s="840"/>
    </row>
    <row r="21" spans="1:18" ht="31" customHeight="1" x14ac:dyDescent="0.2">
      <c r="A21" s="837"/>
      <c r="B21" s="342" t="s">
        <v>231</v>
      </c>
      <c r="C21" s="841"/>
      <c r="D21" s="842"/>
      <c r="E21" s="833"/>
      <c r="F21" s="833"/>
      <c r="G21" s="833"/>
      <c r="H21" s="833"/>
      <c r="I21" s="833"/>
      <c r="J21" s="840"/>
    </row>
    <row r="22" spans="1:18" ht="31" customHeight="1" x14ac:dyDescent="0.2">
      <c r="A22" s="837">
        <v>2</v>
      </c>
      <c r="B22" s="341" t="s">
        <v>226</v>
      </c>
      <c r="C22" s="838"/>
      <c r="D22" s="839"/>
      <c r="E22" s="833"/>
      <c r="F22" s="833"/>
      <c r="G22" s="833"/>
      <c r="H22" s="833"/>
      <c r="I22" s="833"/>
      <c r="J22" s="840">
        <f>SUM(E22:I24)</f>
        <v>0</v>
      </c>
    </row>
    <row r="23" spans="1:18" ht="31" customHeight="1" x14ac:dyDescent="0.2">
      <c r="A23" s="837"/>
      <c r="B23" s="335" t="s">
        <v>229</v>
      </c>
      <c r="C23" s="831"/>
      <c r="D23" s="832"/>
      <c r="E23" s="833"/>
      <c r="F23" s="833"/>
      <c r="G23" s="833"/>
      <c r="H23" s="833"/>
      <c r="I23" s="833"/>
      <c r="J23" s="840"/>
    </row>
    <row r="24" spans="1:18" ht="31" customHeight="1" x14ac:dyDescent="0.2">
      <c r="A24" s="837"/>
      <c r="B24" s="342" t="s">
        <v>231</v>
      </c>
      <c r="C24" s="841"/>
      <c r="D24" s="842"/>
      <c r="E24" s="833"/>
      <c r="F24" s="833"/>
      <c r="G24" s="833"/>
      <c r="H24" s="833"/>
      <c r="I24" s="833"/>
      <c r="J24" s="840"/>
    </row>
    <row r="25" spans="1:18" ht="31" customHeight="1" x14ac:dyDescent="0.2">
      <c r="A25" s="837">
        <v>3</v>
      </c>
      <c r="B25" s="341" t="s">
        <v>226</v>
      </c>
      <c r="C25" s="838"/>
      <c r="D25" s="839"/>
      <c r="E25" s="833"/>
      <c r="F25" s="833"/>
      <c r="G25" s="833"/>
      <c r="H25" s="833"/>
      <c r="I25" s="833"/>
      <c r="J25" s="840">
        <f>SUM(E25:I27)</f>
        <v>0</v>
      </c>
    </row>
    <row r="26" spans="1:18" ht="31" customHeight="1" x14ac:dyDescent="0.2">
      <c r="A26" s="837"/>
      <c r="B26" s="335" t="s">
        <v>229</v>
      </c>
      <c r="C26" s="831"/>
      <c r="D26" s="832"/>
      <c r="E26" s="833"/>
      <c r="F26" s="833"/>
      <c r="G26" s="833"/>
      <c r="H26" s="833"/>
      <c r="I26" s="833"/>
      <c r="J26" s="840"/>
    </row>
    <row r="27" spans="1:18" ht="31" customHeight="1" x14ac:dyDescent="0.2">
      <c r="A27" s="837"/>
      <c r="B27" s="342" t="s">
        <v>231</v>
      </c>
      <c r="C27" s="841"/>
      <c r="D27" s="842"/>
      <c r="E27" s="833"/>
      <c r="F27" s="833"/>
      <c r="G27" s="833"/>
      <c r="H27" s="833"/>
      <c r="I27" s="833"/>
      <c r="J27" s="840"/>
    </row>
    <row r="28" spans="1:18" ht="59.25" customHeight="1" thickBot="1" x14ac:dyDescent="0.25">
      <c r="A28" s="827" t="s">
        <v>234</v>
      </c>
      <c r="B28" s="828"/>
      <c r="C28" s="828"/>
      <c r="D28" s="828"/>
      <c r="E28" s="343">
        <f t="shared" ref="E28:I28" si="0">SUM(E19:E27)</f>
        <v>0</v>
      </c>
      <c r="F28" s="343">
        <f t="shared" si="0"/>
        <v>0</v>
      </c>
      <c r="G28" s="343">
        <f t="shared" si="0"/>
        <v>0</v>
      </c>
      <c r="H28" s="343">
        <f t="shared" si="0"/>
        <v>0</v>
      </c>
      <c r="I28" s="343">
        <f t="shared" si="0"/>
        <v>0</v>
      </c>
      <c r="J28" s="344">
        <f>SUM(J19:J27)</f>
        <v>0</v>
      </c>
    </row>
    <row r="29" spans="1:18" ht="15" customHeight="1" x14ac:dyDescent="0.2">
      <c r="A29" s="1"/>
    </row>
    <row r="30" spans="1:18" s="25" customFormat="1" ht="15" customHeight="1" x14ac:dyDescent="0.2">
      <c r="A30" s="825" t="s">
        <v>168</v>
      </c>
      <c r="B30" s="825"/>
      <c r="C30" s="825"/>
      <c r="D30" s="825"/>
      <c r="E30" s="825"/>
      <c r="F30" s="825"/>
      <c r="G30" s="825"/>
      <c r="H30" s="825"/>
      <c r="I30" s="825"/>
      <c r="J30" s="825"/>
      <c r="K30" s="825"/>
      <c r="L30" s="825"/>
      <c r="M30" s="20"/>
      <c r="N30" s="20"/>
      <c r="O30" s="20"/>
      <c r="P30" s="20"/>
      <c r="Q30" s="20"/>
      <c r="R30" s="20"/>
    </row>
    <row r="31" spans="1:18" s="25" customFormat="1" ht="15" customHeight="1" x14ac:dyDescent="0.2">
      <c r="A31" s="27"/>
      <c r="B31" s="26"/>
      <c r="C31" s="26"/>
      <c r="D31" s="26"/>
      <c r="E31" s="26"/>
      <c r="F31" s="26"/>
      <c r="G31" s="26"/>
      <c r="H31" s="26"/>
      <c r="I31" s="26"/>
      <c r="J31" s="26"/>
      <c r="K31" s="26"/>
      <c r="L31" s="26"/>
      <c r="M31" s="20"/>
      <c r="N31" s="20"/>
      <c r="O31" s="20"/>
      <c r="P31" s="20"/>
      <c r="Q31" s="20"/>
      <c r="R31" s="20"/>
    </row>
    <row r="32" spans="1:18" s="25" customFormat="1" ht="20" customHeight="1" x14ac:dyDescent="0.2">
      <c r="A32" s="826" t="s">
        <v>169</v>
      </c>
      <c r="B32" s="826"/>
      <c r="C32" s="826"/>
      <c r="D32" s="826"/>
      <c r="E32" s="826"/>
      <c r="F32" s="826"/>
      <c r="G32" s="826"/>
      <c r="H32" s="826"/>
      <c r="I32" s="826"/>
      <c r="J32" s="826"/>
      <c r="K32" s="826"/>
      <c r="L32" s="826"/>
      <c r="M32" s="20"/>
      <c r="N32" s="20"/>
      <c r="O32" s="20"/>
      <c r="P32" s="20"/>
      <c r="Q32" s="20"/>
      <c r="R32" s="20"/>
    </row>
    <row r="33" spans="1:18" s="25" customFormat="1" ht="15" customHeight="1" x14ac:dyDescent="0.2">
      <c r="A33" s="20"/>
      <c r="B33" s="20"/>
      <c r="C33" s="20"/>
      <c r="D33" s="20"/>
      <c r="E33" s="20"/>
      <c r="F33" s="20"/>
      <c r="G33" s="20"/>
      <c r="H33" s="20"/>
      <c r="I33" s="20"/>
      <c r="J33" s="20"/>
      <c r="K33" s="20"/>
      <c r="L33" s="20"/>
      <c r="M33" s="20"/>
      <c r="N33" s="20"/>
      <c r="O33" s="20"/>
      <c r="P33" s="20"/>
      <c r="Q33" s="20"/>
      <c r="R33" s="20"/>
    </row>
    <row r="34" spans="1:18" s="25" customFormat="1" ht="15" customHeight="1" x14ac:dyDescent="0.2">
      <c r="A34" s="20"/>
      <c r="C34" s="26"/>
      <c r="D34" s="26"/>
      <c r="E34" s="26"/>
      <c r="F34" s="26"/>
      <c r="G34" s="20"/>
      <c r="H34" s="20"/>
      <c r="I34" s="20"/>
      <c r="J34" s="20"/>
      <c r="K34" s="20"/>
      <c r="M34" s="20"/>
      <c r="N34" s="20"/>
      <c r="O34" s="20"/>
      <c r="P34" s="20"/>
      <c r="Q34" s="20"/>
      <c r="R34" s="20"/>
    </row>
    <row r="35" spans="1:18" s="25" customFormat="1" ht="15" customHeight="1" x14ac:dyDescent="0.2">
      <c r="C35" s="26"/>
      <c r="D35" s="26"/>
      <c r="E35" s="26"/>
      <c r="F35" s="26"/>
      <c r="G35" s="20"/>
      <c r="H35" s="20"/>
      <c r="I35" s="20"/>
      <c r="J35" s="20"/>
      <c r="K35" s="20"/>
      <c r="P35" s="20"/>
      <c r="Q35" s="20"/>
      <c r="R35" s="20"/>
    </row>
    <row r="36" spans="1:18" s="25" customFormat="1" ht="15" customHeight="1" x14ac:dyDescent="0.2">
      <c r="D36" s="20"/>
      <c r="E36" s="20"/>
      <c r="F36" s="20"/>
      <c r="J36" s="20"/>
      <c r="K36" s="20"/>
      <c r="L36" s="20"/>
    </row>
    <row r="37" spans="1:18" s="25" customFormat="1" ht="15" customHeight="1" x14ac:dyDescent="0.2">
      <c r="D37" s="20"/>
      <c r="E37" s="20"/>
      <c r="F37" s="20"/>
      <c r="K37" s="64"/>
      <c r="L37" s="20"/>
    </row>
  </sheetData>
  <mergeCells count="48">
    <mergeCell ref="A2:J2"/>
    <mergeCell ref="I1:J1"/>
    <mergeCell ref="G4:J4"/>
    <mergeCell ref="A6:J6"/>
    <mergeCell ref="G8:I8"/>
    <mergeCell ref="A4:F4"/>
    <mergeCell ref="H25:H27"/>
    <mergeCell ref="I25:I27"/>
    <mergeCell ref="J25:J27"/>
    <mergeCell ref="C26:D26"/>
    <mergeCell ref="C27:D27"/>
    <mergeCell ref="A25:A27"/>
    <mergeCell ref="C25:D25"/>
    <mergeCell ref="E25:E27"/>
    <mergeCell ref="F25:F27"/>
    <mergeCell ref="G25:G27"/>
    <mergeCell ref="H22:H24"/>
    <mergeCell ref="I22:I24"/>
    <mergeCell ref="J22:J24"/>
    <mergeCell ref="C23:D23"/>
    <mergeCell ref="C24:D24"/>
    <mergeCell ref="A22:A24"/>
    <mergeCell ref="C22:D22"/>
    <mergeCell ref="E22:E24"/>
    <mergeCell ref="F22:F24"/>
    <mergeCell ref="G22:G24"/>
    <mergeCell ref="D12:H12"/>
    <mergeCell ref="A15:A17"/>
    <mergeCell ref="C15:D15"/>
    <mergeCell ref="E15:I16"/>
    <mergeCell ref="A14:B14"/>
    <mergeCell ref="C17:D17"/>
    <mergeCell ref="A30:L30"/>
    <mergeCell ref="A32:L32"/>
    <mergeCell ref="A28:D28"/>
    <mergeCell ref="J15:J17"/>
    <mergeCell ref="C16:D16"/>
    <mergeCell ref="F19:F21"/>
    <mergeCell ref="G19:G21"/>
    <mergeCell ref="H19:H21"/>
    <mergeCell ref="I19:I21"/>
    <mergeCell ref="A18:D18"/>
    <mergeCell ref="A19:A21"/>
    <mergeCell ref="C19:D19"/>
    <mergeCell ref="E19:E21"/>
    <mergeCell ref="J19:J21"/>
    <mergeCell ref="C20:D20"/>
    <mergeCell ref="C21:D21"/>
  </mergeCells>
  <phoneticPr fontId="2"/>
  <printOptions horizontalCentered="1"/>
  <pageMargins left="0.78740157480314965" right="0.70866141732283472" top="0.6692913385826772" bottom="0.23622047244094491" header="0.39370078740157483" footer="0.15748031496062992"/>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3743D8A-8791-42F0-812C-263374DD3A19}">
          <x14:formula1>
            <xm:f>Sheet1!$A$1:$A$2</xm:f>
          </x14:formula1>
          <xm:sqref>B8 F8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0DD1-A305-487A-9F8B-9D950CA0C16B}">
  <sheetPr>
    <tabColor rgb="FFFF0000"/>
  </sheetPr>
  <dimension ref="A1:AN2077"/>
  <sheetViews>
    <sheetView showZeros="0" view="pageBreakPreview" zoomScaleNormal="100" zoomScaleSheetLayoutView="100" workbookViewId="0">
      <selection activeCell="U7" sqref="U7"/>
    </sheetView>
  </sheetViews>
  <sheetFormatPr defaultColWidth="9" defaultRowHeight="14" x14ac:dyDescent="0.2"/>
  <cols>
    <col min="1" max="1" width="3.6328125" style="318" customWidth="1"/>
    <col min="2" max="3" width="5.6328125" style="318" customWidth="1"/>
    <col min="4" max="8" width="4.08984375" style="318" customWidth="1"/>
    <col min="9" max="14" width="3" style="318" customWidth="1"/>
    <col min="15" max="15" width="18.90625" style="318" customWidth="1"/>
    <col min="16" max="16" width="19.6328125" style="318" customWidth="1"/>
    <col min="17" max="17" width="13.1796875" style="318" customWidth="1"/>
    <col min="18" max="18" width="3.6328125" style="318" customWidth="1"/>
    <col min="19" max="19" width="14.1796875" style="318" customWidth="1"/>
    <col min="20" max="33" width="3.6328125" style="318" customWidth="1"/>
    <col min="34" max="16384" width="9" style="318"/>
  </cols>
  <sheetData>
    <row r="1" spans="1:40" ht="22.5" customHeight="1" thickBot="1" x14ac:dyDescent="0.25">
      <c r="A1" s="434" t="str">
        <f>'NO2'!A1</f>
        <v>令和８年度　団体競技強化事業</v>
      </c>
      <c r="B1" s="385"/>
      <c r="C1" s="385"/>
      <c r="D1" s="385"/>
      <c r="E1" s="385"/>
      <c r="F1" s="385"/>
      <c r="G1" s="385"/>
      <c r="H1" s="385"/>
      <c r="I1" s="385"/>
      <c r="J1" s="385"/>
      <c r="K1" s="386"/>
      <c r="L1" s="211"/>
      <c r="M1" s="211"/>
      <c r="N1" s="211"/>
      <c r="O1" s="211"/>
      <c r="P1" s="867" t="s">
        <v>203</v>
      </c>
      <c r="Q1" s="867"/>
      <c r="R1" s="867"/>
      <c r="S1" s="867"/>
      <c r="T1" s="215" t="s">
        <v>30</v>
      </c>
    </row>
    <row r="2" spans="1:40" ht="15" customHeight="1" x14ac:dyDescent="0.2">
      <c r="A2" s="211"/>
      <c r="B2" s="211"/>
      <c r="C2" s="211"/>
      <c r="D2" s="211"/>
      <c r="E2" s="211"/>
      <c r="F2" s="211"/>
      <c r="G2" s="211"/>
      <c r="H2" s="211"/>
      <c r="I2" s="211"/>
      <c r="J2" s="211"/>
      <c r="K2" s="211"/>
      <c r="L2" s="211"/>
      <c r="M2" s="211"/>
      <c r="N2" s="211"/>
      <c r="O2" s="211"/>
      <c r="P2" s="81"/>
      <c r="Q2" s="81"/>
      <c r="R2" s="81"/>
      <c r="S2" s="81"/>
      <c r="T2" s="215" t="s">
        <v>29</v>
      </c>
    </row>
    <row r="3" spans="1:40" ht="28.5" customHeight="1" x14ac:dyDescent="0.2">
      <c r="A3" s="868" t="s">
        <v>215</v>
      </c>
      <c r="B3" s="869"/>
      <c r="C3" s="869"/>
      <c r="D3" s="869"/>
      <c r="E3" s="869"/>
      <c r="F3" s="869"/>
      <c r="G3" s="869"/>
      <c r="H3" s="869"/>
      <c r="I3" s="869"/>
      <c r="J3" s="869"/>
      <c r="K3" s="869"/>
      <c r="L3" s="869"/>
      <c r="M3" s="869"/>
      <c r="N3" s="869"/>
      <c r="O3" s="869"/>
      <c r="P3" s="869"/>
      <c r="Q3" s="869"/>
      <c r="R3" s="869"/>
      <c r="S3" s="869"/>
      <c r="T3" s="215" t="s">
        <v>28</v>
      </c>
      <c r="U3" s="215"/>
      <c r="V3" s="215"/>
    </row>
    <row r="4" spans="1:40" ht="15" customHeight="1" x14ac:dyDescent="0.2">
      <c r="A4" s="190"/>
      <c r="B4" s="190"/>
      <c r="C4" s="190"/>
      <c r="D4" s="191"/>
      <c r="E4" s="191"/>
      <c r="F4" s="191"/>
      <c r="G4" s="191"/>
      <c r="H4" s="191"/>
      <c r="I4" s="191"/>
      <c r="J4" s="191"/>
      <c r="K4" s="191"/>
      <c r="L4" s="191"/>
      <c r="M4" s="191"/>
      <c r="N4" s="191"/>
      <c r="O4" s="191"/>
      <c r="P4" s="191"/>
      <c r="Q4" s="25"/>
      <c r="R4" s="25"/>
      <c r="S4" s="25"/>
      <c r="T4" s="215" t="s">
        <v>27</v>
      </c>
      <c r="U4" s="215"/>
      <c r="V4" s="215"/>
    </row>
    <row r="5" spans="1:40" ht="29.25" customHeight="1" x14ac:dyDescent="0.2">
      <c r="A5" s="870" t="s">
        <v>80</v>
      </c>
      <c r="B5" s="870"/>
      <c r="C5" s="870"/>
      <c r="D5" s="871">
        <f>'NO2'!C5</f>
        <v>0</v>
      </c>
      <c r="E5" s="872"/>
      <c r="F5" s="872"/>
      <c r="G5" s="872"/>
      <c r="H5" s="872"/>
      <c r="I5" s="872"/>
      <c r="J5" s="872"/>
      <c r="K5" s="872"/>
      <c r="L5" s="872"/>
      <c r="M5" s="873"/>
      <c r="N5" s="874" t="s">
        <v>0</v>
      </c>
      <c r="O5" s="874"/>
      <c r="P5" s="875">
        <f>'NO2'!K5</f>
        <v>0</v>
      </c>
      <c r="Q5" s="872"/>
      <c r="R5" s="872"/>
      <c r="S5" s="873"/>
      <c r="T5" s="215"/>
      <c r="U5" s="215"/>
      <c r="V5" s="215"/>
    </row>
    <row r="6" spans="1:40" ht="12" customHeight="1" x14ac:dyDescent="0.2">
      <c r="A6" s="23"/>
      <c r="B6" s="24"/>
      <c r="C6" s="24"/>
      <c r="D6" s="79"/>
      <c r="E6" s="79"/>
      <c r="F6" s="79"/>
      <c r="G6" s="79"/>
      <c r="H6" s="79"/>
      <c r="I6" s="79"/>
      <c r="J6" s="79"/>
      <c r="K6" s="79"/>
      <c r="L6" s="79"/>
      <c r="M6" s="79"/>
      <c r="N6" s="65"/>
      <c r="O6" s="65"/>
      <c r="P6" s="205"/>
      <c r="Q6" s="205"/>
      <c r="R6" s="205"/>
      <c r="S6" s="205"/>
      <c r="T6" s="215"/>
      <c r="U6" s="215"/>
      <c r="V6" s="215"/>
      <c r="W6" s="215"/>
      <c r="X6" s="215"/>
      <c r="Y6" s="215"/>
      <c r="Z6" s="215"/>
      <c r="AA6" s="215"/>
      <c r="AB6" s="215"/>
      <c r="AC6" s="215"/>
    </row>
    <row r="7" spans="1:40" s="215" customFormat="1" ht="20.149999999999999" customHeight="1" x14ac:dyDescent="0.2">
      <c r="A7" s="862" t="s">
        <v>90</v>
      </c>
      <c r="B7" s="863"/>
      <c r="C7" s="863"/>
      <c r="D7" s="863"/>
      <c r="E7" s="863"/>
      <c r="F7" s="863"/>
      <c r="G7" s="863"/>
      <c r="H7" s="863"/>
      <c r="I7" s="863"/>
      <c r="J7" s="863"/>
      <c r="K7" s="863"/>
      <c r="L7" s="863"/>
      <c r="M7" s="863"/>
      <c r="N7" s="863"/>
      <c r="O7" s="863"/>
      <c r="P7" s="863"/>
      <c r="Q7" s="863"/>
      <c r="R7" s="863"/>
      <c r="S7" s="864"/>
      <c r="AN7" s="318"/>
    </row>
    <row r="8" spans="1:40" s="215" customFormat="1" ht="8.15" customHeight="1" x14ac:dyDescent="0.2">
      <c r="A8" s="78"/>
      <c r="B8" s="77"/>
      <c r="C8" s="77"/>
      <c r="D8" s="77"/>
      <c r="E8" s="208"/>
      <c r="F8" s="77"/>
      <c r="G8" s="77"/>
      <c r="H8" s="77"/>
      <c r="I8" s="208"/>
      <c r="J8" s="77"/>
      <c r="K8" s="77"/>
      <c r="L8" s="77"/>
      <c r="M8" s="208"/>
      <c r="N8" s="54"/>
      <c r="O8" s="54"/>
      <c r="P8" s="54"/>
      <c r="Q8" s="54"/>
      <c r="R8" s="54"/>
      <c r="S8" s="73"/>
      <c r="AN8" s="318"/>
    </row>
    <row r="9" spans="1:40" s="215" customFormat="1" ht="20.149999999999999" customHeight="1" x14ac:dyDescent="0.2">
      <c r="A9" s="75"/>
      <c r="B9" s="435" t="s">
        <v>50</v>
      </c>
      <c r="C9" s="207" t="s">
        <v>269</v>
      </c>
      <c r="D9" s="207"/>
      <c r="E9" s="207"/>
      <c r="F9" s="207"/>
      <c r="G9" s="207"/>
      <c r="H9" s="207"/>
      <c r="I9" s="207"/>
      <c r="J9" s="304" t="s">
        <v>50</v>
      </c>
      <c r="K9" s="209" t="s">
        <v>11</v>
      </c>
      <c r="L9" s="1"/>
      <c r="M9" s="209"/>
      <c r="N9" s="209"/>
      <c r="O9" s="435" t="s">
        <v>50</v>
      </c>
      <c r="P9" s="54" t="s">
        <v>270</v>
      </c>
      <c r="Q9" s="54"/>
      <c r="R9" s="54"/>
      <c r="S9" s="73"/>
      <c r="AN9" s="318"/>
    </row>
    <row r="10" spans="1:40" s="215" customFormat="1" ht="8.15" customHeight="1" x14ac:dyDescent="0.2">
      <c r="A10" s="75"/>
      <c r="B10" s="74"/>
      <c r="C10" s="209"/>
      <c r="D10" s="209"/>
      <c r="E10" s="209"/>
      <c r="F10" s="76"/>
      <c r="G10" s="209"/>
      <c r="H10" s="209"/>
      <c r="I10" s="210"/>
      <c r="J10" s="210"/>
      <c r="K10" s="210"/>
      <c r="L10" s="1"/>
      <c r="M10" s="210"/>
      <c r="N10" s="210"/>
      <c r="O10" s="208"/>
      <c r="P10" s="54"/>
      <c r="Q10" s="54"/>
      <c r="R10" s="54"/>
      <c r="S10" s="73"/>
    </row>
    <row r="11" spans="1:40" s="215" customFormat="1" ht="20.149999999999999" customHeight="1" x14ac:dyDescent="0.2">
      <c r="A11" s="75"/>
      <c r="B11" s="435" t="s">
        <v>50</v>
      </c>
      <c r="C11" s="876" t="s">
        <v>216</v>
      </c>
      <c r="D11" s="876"/>
      <c r="E11" s="876"/>
      <c r="F11" s="876"/>
      <c r="G11" s="876"/>
      <c r="H11" s="876"/>
      <c r="I11" s="209"/>
      <c r="J11" s="435" t="s">
        <v>50</v>
      </c>
      <c r="K11" s="193" t="s">
        <v>271</v>
      </c>
      <c r="L11" s="1"/>
      <c r="M11" s="193"/>
      <c r="N11" s="193"/>
      <c r="O11" s="193"/>
      <c r="P11" s="54"/>
      <c r="Q11" s="54"/>
      <c r="R11" s="54"/>
      <c r="S11" s="73"/>
    </row>
    <row r="12" spans="1:40" s="215" customFormat="1" ht="8.15" hidden="1" customHeight="1" x14ac:dyDescent="0.2">
      <c r="A12" s="75"/>
      <c r="B12" s="74"/>
      <c r="C12" s="209"/>
      <c r="D12" s="209"/>
      <c r="E12" s="209"/>
      <c r="F12" s="209"/>
      <c r="G12" s="209"/>
      <c r="H12" s="209"/>
      <c r="I12" s="76"/>
      <c r="J12" s="76"/>
      <c r="K12" s="76"/>
      <c r="L12" s="1"/>
      <c r="M12" s="76"/>
      <c r="N12" s="76"/>
      <c r="O12" s="208"/>
      <c r="P12" s="54"/>
      <c r="Q12" s="54"/>
      <c r="R12" s="54"/>
      <c r="S12" s="73"/>
      <c r="T12" s="318"/>
      <c r="U12" s="318"/>
      <c r="V12" s="318"/>
    </row>
    <row r="13" spans="1:40" s="215" customFormat="1" ht="20.149999999999999" hidden="1" customHeight="1" x14ac:dyDescent="0.2">
      <c r="A13" s="75"/>
      <c r="B13" s="74"/>
      <c r="C13" s="54"/>
      <c r="D13" s="207"/>
      <c r="E13" s="207"/>
      <c r="F13" s="207"/>
      <c r="G13" s="207"/>
      <c r="H13" s="207"/>
      <c r="I13" s="207"/>
      <c r="J13" s="193"/>
      <c r="K13" s="877"/>
      <c r="L13" s="877"/>
      <c r="M13" s="877"/>
      <c r="N13" s="877"/>
      <c r="O13" s="877"/>
      <c r="P13" s="54"/>
      <c r="Q13" s="54"/>
      <c r="R13" s="1"/>
      <c r="S13" s="53"/>
      <c r="T13" s="318"/>
      <c r="U13" s="318"/>
      <c r="V13" s="318"/>
    </row>
    <row r="14" spans="1:40" s="215" customFormat="1" ht="20.25" customHeight="1" x14ac:dyDescent="0.2">
      <c r="A14" s="72"/>
      <c r="B14" s="71"/>
      <c r="C14" s="206"/>
      <c r="D14" s="206"/>
      <c r="E14" s="206"/>
      <c r="F14" s="206"/>
      <c r="G14" s="206"/>
      <c r="H14" s="71"/>
      <c r="I14" s="206"/>
      <c r="J14" s="206"/>
      <c r="K14" s="329"/>
      <c r="L14" s="329"/>
      <c r="M14" s="329"/>
      <c r="N14" s="329"/>
      <c r="O14" s="329"/>
      <c r="P14" s="70"/>
      <c r="Q14" s="70"/>
      <c r="R14" s="70"/>
      <c r="S14" s="69"/>
      <c r="T14" s="318"/>
      <c r="U14" s="318"/>
      <c r="V14" s="318"/>
    </row>
    <row r="15" spans="1:40" s="215" customFormat="1" ht="18.75" customHeight="1" x14ac:dyDescent="0.2">
      <c r="A15" s="49" t="s">
        <v>217</v>
      </c>
      <c r="B15" s="1"/>
      <c r="C15" s="1"/>
      <c r="D15" s="1"/>
      <c r="E15" s="1"/>
      <c r="F15" s="1"/>
      <c r="G15" s="1"/>
      <c r="H15" s="5"/>
      <c r="I15" s="1"/>
      <c r="J15" s="1"/>
      <c r="K15" s="1"/>
      <c r="L15" s="1"/>
      <c r="M15" s="1"/>
      <c r="N15" s="5"/>
      <c r="O15" s="1"/>
      <c r="P15" s="1"/>
      <c r="Q15" s="1"/>
      <c r="R15" s="1"/>
      <c r="S15" s="1"/>
      <c r="T15" s="318"/>
      <c r="U15" s="318"/>
      <c r="V15" s="318"/>
      <c r="W15" s="318"/>
      <c r="X15" s="318"/>
      <c r="Y15" s="318"/>
      <c r="Z15" s="318"/>
      <c r="AA15" s="318"/>
      <c r="AB15" s="318"/>
      <c r="AC15" s="318"/>
    </row>
    <row r="16" spans="1:40" ht="9.9" customHeight="1" x14ac:dyDescent="0.2">
      <c r="A16" s="878"/>
      <c r="B16" s="878"/>
      <c r="C16" s="878"/>
      <c r="D16" s="878"/>
      <c r="E16" s="878"/>
      <c r="F16" s="878"/>
      <c r="G16" s="878"/>
      <c r="H16" s="878"/>
      <c r="I16" s="878"/>
      <c r="J16" s="878"/>
      <c r="K16" s="878"/>
      <c r="L16" s="878"/>
      <c r="M16" s="66"/>
      <c r="N16" s="879"/>
      <c r="O16" s="879"/>
      <c r="P16" s="880"/>
      <c r="Q16" s="880"/>
      <c r="R16" s="880"/>
      <c r="S16" s="880"/>
    </row>
    <row r="17" spans="1:19" ht="29.25" customHeight="1" x14ac:dyDescent="0.2">
      <c r="A17" s="888" t="s">
        <v>54</v>
      </c>
      <c r="B17" s="889"/>
      <c r="C17" s="67" t="s">
        <v>156</v>
      </c>
      <c r="D17" s="67"/>
      <c r="E17" s="67" t="s">
        <v>89</v>
      </c>
      <c r="F17" s="68"/>
      <c r="G17" s="67" t="s">
        <v>87</v>
      </c>
      <c r="H17" s="68"/>
      <c r="I17" s="67" t="s">
        <v>56</v>
      </c>
      <c r="J17" s="67" t="s">
        <v>57</v>
      </c>
      <c r="K17" s="68"/>
      <c r="L17" s="67" t="s">
        <v>87</v>
      </c>
      <c r="M17" s="66"/>
      <c r="N17" s="66" t="s">
        <v>56</v>
      </c>
      <c r="O17" s="246"/>
      <c r="P17" s="204"/>
      <c r="Q17" s="247" t="s">
        <v>204</v>
      </c>
      <c r="R17" s="890"/>
      <c r="S17" s="891"/>
    </row>
    <row r="18" spans="1:19" ht="9.9" customHeight="1" x14ac:dyDescent="0.2">
      <c r="A18" s="892"/>
      <c r="B18" s="892"/>
      <c r="C18" s="892"/>
      <c r="D18" s="892"/>
      <c r="E18" s="892"/>
      <c r="F18" s="892"/>
      <c r="G18" s="892"/>
      <c r="H18" s="892"/>
      <c r="I18" s="892"/>
      <c r="J18" s="892"/>
      <c r="K18" s="892"/>
      <c r="L18" s="892"/>
      <c r="M18" s="892"/>
      <c r="N18" s="892"/>
      <c r="O18" s="892"/>
      <c r="P18" s="892"/>
      <c r="Q18" s="892"/>
      <c r="R18" s="892"/>
      <c r="S18" s="892"/>
    </row>
    <row r="19" spans="1:19" ht="12" customHeight="1" x14ac:dyDescent="0.2">
      <c r="A19" s="893" t="s">
        <v>130</v>
      </c>
      <c r="B19" s="894" t="s">
        <v>86</v>
      </c>
      <c r="C19" s="894"/>
      <c r="D19" s="895" t="s">
        <v>218</v>
      </c>
      <c r="E19" s="895"/>
      <c r="F19" s="895"/>
      <c r="G19" s="895"/>
      <c r="H19" s="896"/>
      <c r="I19" s="901" t="s">
        <v>85</v>
      </c>
      <c r="J19" s="902"/>
      <c r="K19" s="902"/>
      <c r="L19" s="902"/>
      <c r="M19" s="902"/>
      <c r="N19" s="903"/>
      <c r="O19" s="910" t="s">
        <v>219</v>
      </c>
      <c r="P19" s="910" t="s">
        <v>164</v>
      </c>
      <c r="Q19" s="910" t="s">
        <v>163</v>
      </c>
      <c r="R19" s="915" t="s">
        <v>84</v>
      </c>
      <c r="S19" s="910" t="s">
        <v>205</v>
      </c>
    </row>
    <row r="20" spans="1:19" ht="12" customHeight="1" x14ac:dyDescent="0.2">
      <c r="A20" s="893"/>
      <c r="B20" s="894"/>
      <c r="C20" s="894"/>
      <c r="D20" s="897"/>
      <c r="E20" s="897"/>
      <c r="F20" s="897"/>
      <c r="G20" s="897"/>
      <c r="H20" s="898"/>
      <c r="I20" s="904"/>
      <c r="J20" s="905"/>
      <c r="K20" s="905"/>
      <c r="L20" s="905"/>
      <c r="M20" s="905"/>
      <c r="N20" s="906"/>
      <c r="O20" s="911"/>
      <c r="P20" s="913"/>
      <c r="Q20" s="913"/>
      <c r="R20" s="916"/>
      <c r="S20" s="913"/>
    </row>
    <row r="21" spans="1:19" ht="12" customHeight="1" x14ac:dyDescent="0.2">
      <c r="A21" s="893"/>
      <c r="B21" s="894"/>
      <c r="C21" s="894"/>
      <c r="D21" s="899"/>
      <c r="E21" s="899"/>
      <c r="F21" s="899"/>
      <c r="G21" s="899"/>
      <c r="H21" s="900"/>
      <c r="I21" s="907"/>
      <c r="J21" s="908"/>
      <c r="K21" s="908"/>
      <c r="L21" s="908"/>
      <c r="M21" s="908"/>
      <c r="N21" s="909"/>
      <c r="O21" s="912"/>
      <c r="P21" s="914"/>
      <c r="Q21" s="914"/>
      <c r="R21" s="917"/>
      <c r="S21" s="914"/>
    </row>
    <row r="22" spans="1:19" ht="57.5" customHeight="1" x14ac:dyDescent="0.2">
      <c r="A22" s="431">
        <v>1</v>
      </c>
      <c r="B22" s="881"/>
      <c r="C22" s="882"/>
      <c r="D22" s="883"/>
      <c r="E22" s="883"/>
      <c r="F22" s="883"/>
      <c r="G22" s="883"/>
      <c r="H22" s="884"/>
      <c r="I22" s="885"/>
      <c r="J22" s="886"/>
      <c r="K22" s="886"/>
      <c r="L22" s="886"/>
      <c r="M22" s="886"/>
      <c r="N22" s="887"/>
      <c r="O22" s="430"/>
      <c r="P22" s="432"/>
      <c r="Q22" s="432"/>
      <c r="R22" s="430"/>
      <c r="S22" s="433"/>
    </row>
    <row r="23" spans="1:19" ht="57.5" customHeight="1" x14ac:dyDescent="0.2">
      <c r="A23" s="431">
        <v>2</v>
      </c>
      <c r="B23" s="881"/>
      <c r="C23" s="882"/>
      <c r="D23" s="883"/>
      <c r="E23" s="883"/>
      <c r="F23" s="883"/>
      <c r="G23" s="883"/>
      <c r="H23" s="884"/>
      <c r="I23" s="885"/>
      <c r="J23" s="886"/>
      <c r="K23" s="886"/>
      <c r="L23" s="886"/>
      <c r="M23" s="886"/>
      <c r="N23" s="887"/>
      <c r="O23" s="430"/>
      <c r="P23" s="432"/>
      <c r="Q23" s="432"/>
      <c r="R23" s="430"/>
      <c r="S23" s="433"/>
    </row>
    <row r="24" spans="1:19" ht="57.5" customHeight="1" x14ac:dyDescent="0.2">
      <c r="A24" s="431">
        <v>3</v>
      </c>
      <c r="B24" s="881"/>
      <c r="C24" s="882"/>
      <c r="D24" s="883"/>
      <c r="E24" s="883"/>
      <c r="F24" s="883"/>
      <c r="G24" s="883"/>
      <c r="H24" s="884"/>
      <c r="I24" s="885"/>
      <c r="J24" s="886"/>
      <c r="K24" s="886"/>
      <c r="L24" s="886"/>
      <c r="M24" s="886"/>
      <c r="N24" s="887"/>
      <c r="O24" s="430"/>
      <c r="P24" s="432"/>
      <c r="Q24" s="432"/>
      <c r="R24" s="430"/>
      <c r="S24" s="433"/>
    </row>
    <row r="25" spans="1:19" ht="57.5" customHeight="1" x14ac:dyDescent="0.2">
      <c r="A25" s="431">
        <v>4</v>
      </c>
      <c r="B25" s="881"/>
      <c r="C25" s="882"/>
      <c r="D25" s="883"/>
      <c r="E25" s="883"/>
      <c r="F25" s="883"/>
      <c r="G25" s="883"/>
      <c r="H25" s="884"/>
      <c r="I25" s="885"/>
      <c r="J25" s="886"/>
      <c r="K25" s="886"/>
      <c r="L25" s="886"/>
      <c r="M25" s="886"/>
      <c r="N25" s="887"/>
      <c r="O25" s="430"/>
      <c r="P25" s="432"/>
      <c r="Q25" s="432"/>
      <c r="R25" s="430"/>
      <c r="S25" s="433"/>
    </row>
    <row r="26" spans="1:19" ht="57.5" customHeight="1" x14ac:dyDescent="0.2">
      <c r="A26" s="431">
        <v>5</v>
      </c>
      <c r="B26" s="881"/>
      <c r="C26" s="882"/>
      <c r="D26" s="883"/>
      <c r="E26" s="883"/>
      <c r="F26" s="883"/>
      <c r="G26" s="883"/>
      <c r="H26" s="884"/>
      <c r="I26" s="885"/>
      <c r="J26" s="886"/>
      <c r="K26" s="886"/>
      <c r="L26" s="886"/>
      <c r="M26" s="886"/>
      <c r="N26" s="887"/>
      <c r="O26" s="430"/>
      <c r="P26" s="432"/>
      <c r="Q26" s="432"/>
      <c r="R26" s="430"/>
      <c r="S26" s="433"/>
    </row>
    <row r="27" spans="1:19" ht="57.5" customHeight="1" x14ac:dyDescent="0.2">
      <c r="A27" s="431">
        <v>6</v>
      </c>
      <c r="B27" s="881"/>
      <c r="C27" s="882"/>
      <c r="D27" s="883"/>
      <c r="E27" s="883"/>
      <c r="F27" s="883"/>
      <c r="G27" s="883"/>
      <c r="H27" s="884"/>
      <c r="I27" s="885"/>
      <c r="J27" s="886"/>
      <c r="K27" s="886"/>
      <c r="L27" s="886"/>
      <c r="M27" s="886"/>
      <c r="N27" s="887"/>
      <c r="O27" s="430"/>
      <c r="P27" s="432"/>
      <c r="Q27" s="432"/>
      <c r="R27" s="430"/>
      <c r="S27" s="433"/>
    </row>
    <row r="28" spans="1:19" ht="57.5" customHeight="1" x14ac:dyDescent="0.2">
      <c r="A28" s="431">
        <v>7</v>
      </c>
      <c r="B28" s="881"/>
      <c r="C28" s="882"/>
      <c r="D28" s="883"/>
      <c r="E28" s="883"/>
      <c r="F28" s="883"/>
      <c r="G28" s="883"/>
      <c r="H28" s="884"/>
      <c r="I28" s="885"/>
      <c r="J28" s="886"/>
      <c r="K28" s="886"/>
      <c r="L28" s="886"/>
      <c r="M28" s="886"/>
      <c r="N28" s="887"/>
      <c r="O28" s="430"/>
      <c r="P28" s="432"/>
      <c r="Q28" s="432"/>
      <c r="R28" s="430"/>
      <c r="S28" s="433"/>
    </row>
    <row r="29" spans="1:19" ht="57.5" customHeight="1" x14ac:dyDescent="0.2">
      <c r="A29" s="431">
        <v>8</v>
      </c>
      <c r="B29" s="881"/>
      <c r="C29" s="882"/>
      <c r="D29" s="883"/>
      <c r="E29" s="883"/>
      <c r="F29" s="883"/>
      <c r="G29" s="883"/>
      <c r="H29" s="884"/>
      <c r="I29" s="885"/>
      <c r="J29" s="886"/>
      <c r="K29" s="886"/>
      <c r="L29" s="886"/>
      <c r="M29" s="886"/>
      <c r="N29" s="887"/>
      <c r="O29" s="430"/>
      <c r="P29" s="432"/>
      <c r="Q29" s="432"/>
      <c r="R29" s="430"/>
      <c r="S29" s="433"/>
    </row>
    <row r="30" spans="1:19" ht="57.5" customHeight="1" x14ac:dyDescent="0.2">
      <c r="A30" s="431">
        <v>9</v>
      </c>
      <c r="B30" s="881"/>
      <c r="C30" s="882"/>
      <c r="D30" s="883"/>
      <c r="E30" s="883"/>
      <c r="F30" s="883"/>
      <c r="G30" s="883"/>
      <c r="H30" s="884"/>
      <c r="I30" s="885"/>
      <c r="J30" s="886"/>
      <c r="K30" s="886"/>
      <c r="L30" s="886"/>
      <c r="M30" s="886"/>
      <c r="N30" s="887"/>
      <c r="O30" s="430"/>
      <c r="P30" s="432"/>
      <c r="Q30" s="432"/>
      <c r="R30" s="430"/>
      <c r="S30" s="433"/>
    </row>
    <row r="31" spans="1:19" ht="57.5" customHeight="1" x14ac:dyDescent="0.2">
      <c r="A31" s="431">
        <v>10</v>
      </c>
      <c r="B31" s="881"/>
      <c r="C31" s="882"/>
      <c r="D31" s="883"/>
      <c r="E31" s="883"/>
      <c r="F31" s="883"/>
      <c r="G31" s="883"/>
      <c r="H31" s="884"/>
      <c r="I31" s="885"/>
      <c r="J31" s="886"/>
      <c r="K31" s="886"/>
      <c r="L31" s="886"/>
      <c r="M31" s="886"/>
      <c r="N31" s="887"/>
      <c r="O31" s="430"/>
      <c r="P31" s="432"/>
      <c r="Q31" s="432"/>
      <c r="R31" s="430"/>
      <c r="S31" s="433"/>
    </row>
    <row r="32" spans="1:19" ht="12" customHeight="1" x14ac:dyDescent="0.2">
      <c r="A32" s="919" t="s">
        <v>83</v>
      </c>
      <c r="B32" s="920"/>
      <c r="C32" s="920"/>
      <c r="D32" s="920"/>
      <c r="E32" s="920"/>
      <c r="F32" s="920"/>
      <c r="G32" s="920"/>
      <c r="H32" s="920"/>
      <c r="I32" s="885">
        <f>SUM(I22:N31)</f>
        <v>0</v>
      </c>
      <c r="J32" s="886"/>
      <c r="K32" s="886"/>
      <c r="L32" s="886"/>
      <c r="M32" s="886"/>
      <c r="N32" s="887"/>
      <c r="O32" s="931" t="s">
        <v>82</v>
      </c>
      <c r="P32" s="932"/>
      <c r="Q32" s="933"/>
      <c r="R32" s="795">
        <f>SUM(R22:R31)</f>
        <v>0</v>
      </c>
      <c r="S32" s="796"/>
    </row>
    <row r="33" spans="1:19" ht="12" customHeight="1" x14ac:dyDescent="0.2">
      <c r="A33" s="921"/>
      <c r="B33" s="922"/>
      <c r="C33" s="922"/>
      <c r="D33" s="922"/>
      <c r="E33" s="922"/>
      <c r="F33" s="922"/>
      <c r="G33" s="922"/>
      <c r="H33" s="922"/>
      <c r="I33" s="925"/>
      <c r="J33" s="926"/>
      <c r="K33" s="926"/>
      <c r="L33" s="926"/>
      <c r="M33" s="926"/>
      <c r="N33" s="927"/>
      <c r="O33" s="934"/>
      <c r="P33" s="935"/>
      <c r="Q33" s="936"/>
      <c r="R33" s="802"/>
      <c r="S33" s="812"/>
    </row>
    <row r="34" spans="1:19" ht="12" customHeight="1" x14ac:dyDescent="0.2">
      <c r="A34" s="923"/>
      <c r="B34" s="924"/>
      <c r="C34" s="924"/>
      <c r="D34" s="924"/>
      <c r="E34" s="924"/>
      <c r="F34" s="924"/>
      <c r="G34" s="924"/>
      <c r="H34" s="924"/>
      <c r="I34" s="928"/>
      <c r="J34" s="929"/>
      <c r="K34" s="929"/>
      <c r="L34" s="929"/>
      <c r="M34" s="929"/>
      <c r="N34" s="930"/>
      <c r="O34" s="937"/>
      <c r="P34" s="938"/>
      <c r="Q34" s="939"/>
      <c r="R34" s="797"/>
      <c r="S34" s="798"/>
    </row>
    <row r="35" spans="1:19" ht="13.5" customHeight="1" x14ac:dyDescent="0.2">
      <c r="A35" s="918" t="s">
        <v>272</v>
      </c>
      <c r="B35" s="918"/>
      <c r="C35" s="918"/>
      <c r="D35" s="918"/>
      <c r="E35" s="918"/>
      <c r="F35" s="918"/>
      <c r="G35" s="918"/>
      <c r="H35" s="918"/>
      <c r="I35" s="918"/>
      <c r="J35" s="918"/>
      <c r="K35" s="918"/>
      <c r="L35" s="918"/>
      <c r="M35" s="918"/>
      <c r="N35" s="918"/>
      <c r="O35" s="918"/>
      <c r="P35" s="918"/>
      <c r="Q35" s="918"/>
      <c r="R35" s="918"/>
      <c r="S35" s="918"/>
    </row>
    <row r="36" spans="1:19" ht="13.5" customHeight="1" x14ac:dyDescent="0.2">
      <c r="A36" s="918" t="s">
        <v>273</v>
      </c>
      <c r="B36" s="918"/>
      <c r="C36" s="918"/>
      <c r="D36" s="918"/>
      <c r="E36" s="918"/>
      <c r="F36" s="918"/>
      <c r="G36" s="918"/>
      <c r="H36" s="918"/>
      <c r="I36" s="918"/>
      <c r="J36" s="918"/>
      <c r="K36" s="918"/>
      <c r="L36" s="918"/>
      <c r="M36" s="918"/>
      <c r="N36" s="918"/>
      <c r="O36" s="918"/>
      <c r="P36" s="918"/>
      <c r="Q36" s="918"/>
      <c r="R36" s="918"/>
      <c r="S36" s="918"/>
    </row>
    <row r="37" spans="1:19" x14ac:dyDescent="0.2">
      <c r="A37" s="918" t="s">
        <v>220</v>
      </c>
      <c r="B37" s="918"/>
      <c r="C37" s="918"/>
      <c r="D37" s="918"/>
      <c r="E37" s="918"/>
      <c r="F37" s="918"/>
      <c r="G37" s="918"/>
      <c r="H37" s="918"/>
      <c r="I37" s="918"/>
      <c r="J37" s="918"/>
      <c r="K37" s="918"/>
      <c r="L37" s="918"/>
      <c r="M37" s="918"/>
      <c r="N37" s="918"/>
      <c r="O37" s="918"/>
      <c r="P37" s="918"/>
      <c r="Q37" s="918"/>
      <c r="R37" s="918"/>
      <c r="S37" s="918"/>
    </row>
    <row r="38" spans="1:19" ht="15" customHeight="1" x14ac:dyDescent="0.2">
      <c r="A38" s="806" t="s">
        <v>81</v>
      </c>
      <c r="B38" s="806"/>
      <c r="C38" s="806"/>
      <c r="D38" s="806"/>
      <c r="E38" s="806"/>
      <c r="F38" s="806"/>
      <c r="G38" s="806"/>
      <c r="H38" s="806"/>
      <c r="I38" s="806"/>
      <c r="J38" s="806"/>
      <c r="K38" s="806"/>
      <c r="L38" s="806"/>
      <c r="M38" s="806"/>
      <c r="N38" s="806"/>
      <c r="O38" s="806"/>
      <c r="P38" s="806"/>
      <c r="Q38" s="806"/>
      <c r="R38" s="806"/>
      <c r="S38" s="806"/>
    </row>
    <row r="39" spans="1:19" ht="12.75" customHeight="1" x14ac:dyDescent="0.2">
      <c r="A39" s="940" t="s">
        <v>221</v>
      </c>
      <c r="B39" s="940"/>
      <c r="C39" s="940"/>
      <c r="D39" s="940"/>
      <c r="E39" s="940"/>
      <c r="F39" s="940"/>
      <c r="G39" s="940"/>
      <c r="H39" s="940"/>
      <c r="I39" s="940"/>
      <c r="J39" s="940"/>
      <c r="K39" s="940"/>
      <c r="L39" s="940"/>
      <c r="M39" s="940"/>
      <c r="N39" s="940"/>
      <c r="O39" s="940"/>
      <c r="P39" s="940"/>
      <c r="Q39" s="940"/>
      <c r="R39" s="940"/>
      <c r="S39" s="940"/>
    </row>
    <row r="40" spans="1:19" ht="12.75" customHeight="1" x14ac:dyDescent="0.2">
      <c r="A40" s="918" t="s">
        <v>222</v>
      </c>
      <c r="B40" s="918"/>
      <c r="C40" s="918"/>
      <c r="D40" s="918"/>
      <c r="E40" s="918"/>
      <c r="F40" s="918"/>
      <c r="G40" s="918"/>
      <c r="H40" s="918"/>
      <c r="I40" s="918"/>
      <c r="J40" s="918"/>
      <c r="K40" s="918"/>
      <c r="L40" s="918"/>
      <c r="M40" s="918"/>
      <c r="N40" s="918"/>
      <c r="O40" s="918"/>
      <c r="P40" s="918"/>
      <c r="Q40" s="918"/>
      <c r="R40" s="918"/>
      <c r="S40" s="918"/>
    </row>
    <row r="41" spans="1:19" ht="12.75" customHeight="1" x14ac:dyDescent="0.2">
      <c r="A41" s="918" t="s">
        <v>274</v>
      </c>
      <c r="B41" s="918"/>
      <c r="C41" s="918"/>
      <c r="D41" s="918"/>
      <c r="E41" s="918"/>
      <c r="F41" s="918"/>
      <c r="G41" s="918"/>
      <c r="H41" s="918"/>
      <c r="I41" s="918"/>
      <c r="J41" s="918"/>
      <c r="K41" s="918"/>
      <c r="L41" s="918"/>
      <c r="M41" s="918"/>
      <c r="N41" s="918"/>
      <c r="O41" s="918"/>
      <c r="P41" s="918"/>
      <c r="Q41" s="918"/>
      <c r="R41" s="918"/>
      <c r="S41" s="918"/>
    </row>
    <row r="42" spans="1:19" ht="12.75" customHeight="1" x14ac:dyDescent="0.2"/>
    <row r="43" spans="1:19" ht="12.75" customHeight="1" x14ac:dyDescent="0.2"/>
    <row r="44" spans="1:19" ht="12.75" customHeight="1" x14ac:dyDescent="0.2"/>
    <row r="45" spans="1:19" ht="12.75" customHeight="1" x14ac:dyDescent="0.2"/>
    <row r="46" spans="1:19" ht="12.75" customHeight="1" x14ac:dyDescent="0.2"/>
    <row r="47" spans="1:19" ht="12.75" customHeight="1" x14ac:dyDescent="0.2"/>
    <row r="48" spans="1: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sheetData>
  <mergeCells count="65">
    <mergeCell ref="A37:S37"/>
    <mergeCell ref="A38:S38"/>
    <mergeCell ref="A39:S39"/>
    <mergeCell ref="A40:S40"/>
    <mergeCell ref="A41:S41"/>
    <mergeCell ref="B29:C29"/>
    <mergeCell ref="D29:H29"/>
    <mergeCell ref="I29:N29"/>
    <mergeCell ref="A36:S36"/>
    <mergeCell ref="B30:C30"/>
    <mergeCell ref="D30:H30"/>
    <mergeCell ref="I30:N30"/>
    <mergeCell ref="B31:C31"/>
    <mergeCell ref="D31:H31"/>
    <mergeCell ref="I31:N31"/>
    <mergeCell ref="A32:H34"/>
    <mergeCell ref="I32:N34"/>
    <mergeCell ref="O32:Q34"/>
    <mergeCell ref="R32:S34"/>
    <mergeCell ref="A35:S35"/>
    <mergeCell ref="B27:C27"/>
    <mergeCell ref="D27:H27"/>
    <mergeCell ref="I27:N27"/>
    <mergeCell ref="B28:C28"/>
    <mergeCell ref="D28:H28"/>
    <mergeCell ref="I28:N28"/>
    <mergeCell ref="B25:C25"/>
    <mergeCell ref="D25:H25"/>
    <mergeCell ref="I25:N25"/>
    <mergeCell ref="B26:C26"/>
    <mergeCell ref="D26:H26"/>
    <mergeCell ref="I26:N26"/>
    <mergeCell ref="D22:H22"/>
    <mergeCell ref="I22:N22"/>
    <mergeCell ref="B24:C24"/>
    <mergeCell ref="D24:H24"/>
    <mergeCell ref="I24:N24"/>
    <mergeCell ref="B23:C23"/>
    <mergeCell ref="D23:H23"/>
    <mergeCell ref="I23:N23"/>
    <mergeCell ref="A17:B17"/>
    <mergeCell ref="R17:S17"/>
    <mergeCell ref="A18:S18"/>
    <mergeCell ref="A19:A21"/>
    <mergeCell ref="B19:C21"/>
    <mergeCell ref="D19:H21"/>
    <mergeCell ref="I19:N21"/>
    <mergeCell ref="O19:O21"/>
    <mergeCell ref="P19:P21"/>
    <mergeCell ref="Q19:Q21"/>
    <mergeCell ref="R19:R21"/>
    <mergeCell ref="S19:S21"/>
    <mergeCell ref="B22:C22"/>
    <mergeCell ref="A7:S7"/>
    <mergeCell ref="C11:H11"/>
    <mergeCell ref="K13:O13"/>
    <mergeCell ref="A16:L16"/>
    <mergeCell ref="N16:O16"/>
    <mergeCell ref="P16:S16"/>
    <mergeCell ref="P1:S1"/>
    <mergeCell ref="A3:S3"/>
    <mergeCell ref="A5:C5"/>
    <mergeCell ref="D5:M5"/>
    <mergeCell ref="N5:O5"/>
    <mergeCell ref="P5:S5"/>
  </mergeCells>
  <phoneticPr fontId="2"/>
  <printOptions horizontalCentered="1"/>
  <pageMargins left="0.39370078740157483" right="0.39370078740157483" top="0.43307086614173229" bottom="0.43307086614173229" header="0.15748031496062992" footer="0.15748031496062992"/>
  <pageSetup paperSize="9" scale="79" fitToWidth="0" fitToHeight="0" orientation="portrait"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4A9BD03-D5DA-4685-BF6A-F2101F3CA46D}">
          <x14:formula1>
            <xm:f>Sheet1!$B$1:$B$6</xm:f>
          </x14:formula1>
          <xm:sqref>B22:C31</xm:sqref>
        </x14:dataValidation>
        <x14:dataValidation type="list" allowBlank="1" showInputMessage="1" showErrorMessage="1" xr:uid="{9133B665-1961-43D2-ADAC-00FA30855CD4}">
          <x14:formula1>
            <xm:f>Sheet1!$A$1:$A$2</xm:f>
          </x14:formula1>
          <xm:sqref>B9 J9 O9 B11 J11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Sheet1</vt:lpstr>
      <vt:lpstr>NO2</vt:lpstr>
      <vt:lpstr>NO3</vt:lpstr>
      <vt:lpstr>NO6</vt:lpstr>
      <vt:lpstr>NO11</vt:lpstr>
      <vt:lpstr>NO12</vt:lpstr>
      <vt:lpstr>NO13</vt:lpstr>
      <vt:lpstr>NO14</vt:lpstr>
      <vt:lpstr>Ｎｏ15</vt:lpstr>
      <vt:lpstr>NO16</vt:lpstr>
      <vt:lpstr>NO17</vt:lpstr>
      <vt:lpstr>NO18</vt:lpstr>
      <vt:lpstr>NO19</vt:lpstr>
      <vt:lpstr>'NO11'!Print_Area</vt:lpstr>
      <vt:lpstr>'NO12'!Print_Area</vt:lpstr>
      <vt:lpstr>'NO13'!Print_Area</vt:lpstr>
      <vt:lpstr>'NO14'!Print_Area</vt:lpstr>
      <vt:lpstr>'Ｎｏ15'!Print_Area</vt:lpstr>
      <vt:lpstr>'NO16'!Print_Area</vt:lpstr>
      <vt:lpstr>'NO17'!Print_Area</vt:lpstr>
      <vt:lpstr>'NO18'!Print_Area</vt:lpstr>
      <vt:lpstr>'NO19'!Print_Area</vt:lpstr>
      <vt:lpstr>'NO2'!Print_Area</vt:lpstr>
      <vt:lpstr>'NO3'!Print_Area</vt:lpstr>
      <vt:lpstr>'NO6'!Print_Area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dc:creator>
  <cp:lastModifiedBy>島田 一生</cp:lastModifiedBy>
  <cp:lastPrinted>2026-04-30T07:27:21Z</cp:lastPrinted>
  <dcterms:created xsi:type="dcterms:W3CDTF">2007-03-30T06:20:09Z</dcterms:created>
  <dcterms:modified xsi:type="dcterms:W3CDTF">2026-05-01T00:35:18Z</dcterms:modified>
</cp:coreProperties>
</file>