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1.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server\新しいフォルダー\0  各競技\00.様式集\R08\"/>
    </mc:Choice>
  </mc:AlternateContent>
  <xr:revisionPtr revIDLastSave="0" documentId="13_ncr:1_{5653EE43-2429-4C73-B7FD-40E3E6BC7092}" xr6:coauthVersionLast="47" xr6:coauthVersionMax="47" xr10:uidLastSave="{00000000-0000-0000-0000-000000000000}"/>
  <bookViews>
    <workbookView xWindow="-110" yWindow="-110" windowWidth="19420" windowHeight="11500" tabRatio="910" xr2:uid="{BF5C8C7A-E292-4E34-94FC-7289E451283A}"/>
  </bookViews>
  <sheets>
    <sheet name="No22 （団体表）" sheetId="71" r:id="rId1"/>
    <sheet name="No22 選手１" sheetId="74" r:id="rId2"/>
    <sheet name="No22 選手2" sheetId="92" r:id="rId3"/>
    <sheet name="No22 選手3" sheetId="93" r:id="rId4"/>
    <sheet name="No22 選手4" sheetId="94" r:id="rId5"/>
    <sheet name="No22 選手5" sheetId="95" r:id="rId6"/>
    <sheet name="No22 選手6" sheetId="96" r:id="rId7"/>
    <sheet name="No22 選手7" sheetId="97" r:id="rId8"/>
    <sheet name="No22 選手8" sheetId="98" r:id="rId9"/>
    <sheet name="No22 選手9" sheetId="99" r:id="rId10"/>
    <sheet name="No22 選手10" sheetId="100" r:id="rId11"/>
    <sheet name="No22 選手11" sheetId="101" r:id="rId12"/>
    <sheet name="No6" sheetId="106" r:id="rId13"/>
    <sheet name="No11" sheetId="107" r:id="rId14"/>
    <sheet name="NO12" sheetId="108" r:id="rId15"/>
    <sheet name="NO13(選手の数だけシートをコピー）" sheetId="109" r:id="rId16"/>
    <sheet name="No14" sheetId="110" r:id="rId17"/>
    <sheet name="NO15" sheetId="111" r:id="rId18"/>
    <sheet name="NO16" sheetId="112" r:id="rId19"/>
    <sheet name="NO17" sheetId="113" r:id="rId20"/>
    <sheet name="NO18" sheetId="114" r:id="rId21"/>
    <sheet name="NO19" sheetId="115" r:id="rId22"/>
    <sheet name="医科学（ドクター・トレーナー）コピー利用" sheetId="118" r:id="rId23"/>
    <sheet name="SA事業報告書コピー利用" sheetId="119" r:id="rId24"/>
    <sheet name="No22 選手１2" sheetId="102" state="hidden" r:id="rId25"/>
    <sheet name="No22 選手13" sheetId="103" state="hidden" r:id="rId26"/>
    <sheet name="No22 選手14" sheetId="104" state="hidden" r:id="rId27"/>
    <sheet name="No22 選手15" sheetId="105" state="hidden" r:id="rId28"/>
    <sheet name="No23" sheetId="70" state="hidden" r:id="rId29"/>
    <sheet name="Sheet1" sheetId="75" r:id="rId30"/>
  </sheets>
  <definedNames>
    <definedName name="_xlnm.Print_Area" localSheetId="13">'No11'!$A$1:$S$34</definedName>
    <definedName name="_xlnm.Print_Area" localSheetId="14">'NO12'!$A$1:$H$49</definedName>
    <definedName name="_xlnm.Print_Area" localSheetId="15">'NO13(選手の数だけシートをコピー）'!$A$1:$AC$59</definedName>
    <definedName name="_xlnm.Print_Area" localSheetId="16">'No14'!$A$1:$J$34</definedName>
    <definedName name="_xlnm.Print_Area" localSheetId="17">'NO15'!$A$1:$S$41</definedName>
    <definedName name="_xlnm.Print_Area" localSheetId="18">'NO16'!$A$1:$X$48</definedName>
    <definedName name="_xlnm.Print_Area" localSheetId="19">'NO17'!$A$1:$AC$44</definedName>
    <definedName name="_xlnm.Print_Area" localSheetId="20">'NO18'!$A$1:$AB$44</definedName>
    <definedName name="_xlnm.Print_Area" localSheetId="21">'NO19'!$A$1:$K$18</definedName>
    <definedName name="_xlnm.Print_Area" localSheetId="0">'No22 （団体表）'!$A$1:$P$52</definedName>
    <definedName name="_xlnm.Print_Area" localSheetId="1">'No22 選手１'!$A$1:$P$53</definedName>
    <definedName name="_xlnm.Print_Area" localSheetId="10">'No22 選手10'!$A$1:$P$53</definedName>
    <definedName name="_xlnm.Print_Area" localSheetId="11">'No22 選手11'!$A$1:$P$53</definedName>
    <definedName name="_xlnm.Print_Area" localSheetId="24">'No22 選手１2'!$A$1:$P$53</definedName>
    <definedName name="_xlnm.Print_Area" localSheetId="25">'No22 選手13'!$A$1:$P$53</definedName>
    <definedName name="_xlnm.Print_Area" localSheetId="26">'No22 選手14'!$A$1:$P$53</definedName>
    <definedName name="_xlnm.Print_Area" localSheetId="27">'No22 選手15'!$A$1:$P$53</definedName>
    <definedName name="_xlnm.Print_Area" localSheetId="2">'No22 選手2'!$A$1:$P$53</definedName>
    <definedName name="_xlnm.Print_Area" localSheetId="3">'No22 選手3'!$A$1:$P$53</definedName>
    <definedName name="_xlnm.Print_Area" localSheetId="4">'No22 選手4'!$A$1:$P$53</definedName>
    <definedName name="_xlnm.Print_Area" localSheetId="5">'No22 選手5'!$A$1:$P$53</definedName>
    <definedName name="_xlnm.Print_Area" localSheetId="6">'No22 選手6'!$A$1:$P$53</definedName>
    <definedName name="_xlnm.Print_Area" localSheetId="7">'No22 選手7'!$A$1:$P$53</definedName>
    <definedName name="_xlnm.Print_Area" localSheetId="8">'No22 選手8'!$A$1:$P$53</definedName>
    <definedName name="_xlnm.Print_Area" localSheetId="9">'No22 選手9'!$A$1:$P$53</definedName>
    <definedName name="_xlnm.Print_Area" localSheetId="28">'No23'!$A$1:$AC$52</definedName>
    <definedName name="_xlnm.Print_Area" localSheetId="12">'No6'!$A$1:$H$48</definedName>
    <definedName name="_xlnm.Print_Area" localSheetId="23">SA事業報告書コピー利用!$A$1:$Q$21</definedName>
    <definedName name="_xlnm.Print_Area" localSheetId="22">'医科学（ドクター・トレーナー）コピー利用'!$A$1:$Q$47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6" i="106" l="1"/>
  <c r="P5" i="111"/>
  <c r="D5" i="111"/>
  <c r="R32" i="111"/>
  <c r="I32" i="111"/>
  <c r="V13" i="112"/>
  <c r="T13" i="112"/>
  <c r="R11" i="109"/>
  <c r="T11" i="109"/>
  <c r="A1" i="74"/>
  <c r="J13" i="112"/>
  <c r="R13" i="112"/>
  <c r="J14" i="112"/>
  <c r="R14" i="112"/>
  <c r="K3" i="119"/>
  <c r="B2" i="119"/>
  <c r="K3" i="118"/>
  <c r="B2" i="118"/>
  <c r="H68" i="109"/>
  <c r="H82" i="109"/>
  <c r="H81" i="109"/>
  <c r="H80" i="109"/>
  <c r="H79" i="109"/>
  <c r="H78" i="109"/>
  <c r="H77" i="109"/>
  <c r="H76" i="109"/>
  <c r="H75" i="109"/>
  <c r="H72" i="109"/>
  <c r="I72" i="109"/>
  <c r="I71" i="109"/>
  <c r="H53" i="109"/>
  <c r="I11" i="109" l="1"/>
  <c r="H67" i="109" l="1"/>
  <c r="A1" i="115"/>
  <c r="A1" i="114"/>
  <c r="A1" i="113"/>
  <c r="A1" i="112"/>
  <c r="A1" i="111"/>
  <c r="A1" i="110"/>
  <c r="A1" i="109"/>
  <c r="A1" i="108"/>
  <c r="A1" i="107"/>
  <c r="D49" i="71"/>
  <c r="D46" i="71"/>
  <c r="D22" i="71"/>
  <c r="D16" i="71"/>
  <c r="D18" i="71" s="1"/>
  <c r="D14" i="71"/>
  <c r="D49" i="74"/>
  <c r="D18" i="74"/>
  <c r="AA5" i="111" a="1"/>
  <c r="AA5" i="111" s="1"/>
  <c r="H64" i="109"/>
  <c r="H70" i="109" l="1"/>
  <c r="H74" i="109"/>
  <c r="I83" i="109" l="1"/>
  <c r="H83" i="109"/>
  <c r="V6" i="70" a="1"/>
  <c r="V6" i="70" s="1"/>
  <c r="V5" i="70"/>
  <c r="F5" i="70"/>
  <c r="Z40" i="114"/>
  <c r="G40" i="114" s="1"/>
  <c r="Z39" i="114"/>
  <c r="G39" i="114" s="1"/>
  <c r="Z38" i="114"/>
  <c r="G38" i="114" s="1"/>
  <c r="Z37" i="114"/>
  <c r="G37" i="114"/>
  <c r="Z29" i="114"/>
  <c r="G29" i="114"/>
  <c r="Z28" i="114"/>
  <c r="G28" i="114"/>
  <c r="Z27" i="114"/>
  <c r="G27" i="114" s="1"/>
  <c r="Z26" i="114"/>
  <c r="G26" i="114" s="1"/>
  <c r="Z18" i="114"/>
  <c r="G18" i="114" s="1"/>
  <c r="Z17" i="114"/>
  <c r="G17" i="114" s="1"/>
  <c r="Z16" i="114"/>
  <c r="G16" i="114" s="1"/>
  <c r="Z15" i="114"/>
  <c r="G15" i="114"/>
  <c r="Z40" i="113"/>
  <c r="G40" i="113" s="1"/>
  <c r="Z39" i="113"/>
  <c r="G39" i="113" s="1"/>
  <c r="Z38" i="113"/>
  <c r="G38" i="113"/>
  <c r="Z37" i="113"/>
  <c r="G37" i="113"/>
  <c r="Z29" i="113"/>
  <c r="G29" i="113"/>
  <c r="Z28" i="113"/>
  <c r="G28" i="113"/>
  <c r="Z27" i="113"/>
  <c r="G27" i="113" s="1"/>
  <c r="Z26" i="113"/>
  <c r="G26" i="113" s="1"/>
  <c r="Z25" i="113"/>
  <c r="G25" i="113" s="1"/>
  <c r="Z18" i="113"/>
  <c r="G18" i="113" s="1"/>
  <c r="Z17" i="113"/>
  <c r="G17" i="113" s="1"/>
  <c r="Z16" i="113"/>
  <c r="G16" i="113"/>
  <c r="Z15" i="113"/>
  <c r="G15" i="113" s="1"/>
  <c r="Z14" i="113"/>
  <c r="G14" i="113"/>
  <c r="R46" i="112"/>
  <c r="R43" i="112"/>
  <c r="R40" i="112"/>
  <c r="R37" i="112"/>
  <c r="R34" i="112"/>
  <c r="R31" i="112"/>
  <c r="R28" i="112"/>
  <c r="I32" i="110"/>
  <c r="H32" i="110"/>
  <c r="G32" i="110"/>
  <c r="F32" i="110"/>
  <c r="E32" i="110"/>
  <c r="J29" i="110"/>
  <c r="J26" i="110"/>
  <c r="J23" i="110"/>
  <c r="J32" i="110" s="1"/>
  <c r="D16" i="110" s="1"/>
  <c r="F6" i="109"/>
  <c r="O11" i="109"/>
  <c r="D14" i="108"/>
  <c r="D13" i="108"/>
  <c r="E21" i="107"/>
  <c r="D25" i="106"/>
  <c r="D22" i="106"/>
  <c r="D14" i="106"/>
  <c r="G6" i="106"/>
  <c r="V6" i="109" s="1"/>
  <c r="G5" i="106"/>
  <c r="V5" i="109" s="1"/>
  <c r="B5" i="106"/>
  <c r="C5" i="107" s="1"/>
  <c r="D25" i="71"/>
  <c r="D21" i="106" s="1"/>
  <c r="D28" i="71"/>
  <c r="D24" i="106" s="1"/>
  <c r="D31" i="71"/>
  <c r="D27" i="106" s="1"/>
  <c r="D34" i="71"/>
  <c r="D30" i="106" s="1"/>
  <c r="D37" i="71"/>
  <c r="D33" i="106" s="1"/>
  <c r="D40" i="71"/>
  <c r="D36" i="106" s="1"/>
  <c r="D43" i="71"/>
  <c r="D39" i="106" s="1"/>
  <c r="D42" i="106"/>
  <c r="D18" i="106"/>
  <c r="D11" i="106"/>
  <c r="D18" i="105"/>
  <c r="D49" i="105"/>
  <c r="M6" i="105"/>
  <c r="M5" i="105"/>
  <c r="B5" i="105"/>
  <c r="D18" i="104"/>
  <c r="D49" i="104"/>
  <c r="M6" i="104"/>
  <c r="M5" i="104"/>
  <c r="B5" i="104"/>
  <c r="D18" i="103"/>
  <c r="D49" i="103"/>
  <c r="M6" i="103"/>
  <c r="M5" i="103"/>
  <c r="B5" i="103"/>
  <c r="D18" i="102"/>
  <c r="D49" i="102"/>
  <c r="M6" i="102"/>
  <c r="M5" i="102"/>
  <c r="B5" i="102"/>
  <c r="D18" i="101"/>
  <c r="D49" i="101"/>
  <c r="M6" i="101"/>
  <c r="M5" i="101"/>
  <c r="B5" i="101"/>
  <c r="D18" i="100"/>
  <c r="D49" i="100"/>
  <c r="M6" i="100"/>
  <c r="M5" i="100"/>
  <c r="B5" i="100"/>
  <c r="D18" i="99"/>
  <c r="D49" i="99"/>
  <c r="M6" i="99"/>
  <c r="M5" i="99"/>
  <c r="B5" i="99"/>
  <c r="D18" i="98"/>
  <c r="D49" i="98" s="1"/>
  <c r="M6" i="98"/>
  <c r="M5" i="98"/>
  <c r="B5" i="98"/>
  <c r="D18" i="97"/>
  <c r="D49" i="97" s="1"/>
  <c r="M6" i="97"/>
  <c r="M5" i="97"/>
  <c r="B5" i="97"/>
  <c r="D18" i="96"/>
  <c r="D49" i="96"/>
  <c r="M6" i="96"/>
  <c r="M5" i="96"/>
  <c r="B5" i="96"/>
  <c r="D18" i="95"/>
  <c r="D49" i="95"/>
  <c r="M6" i="95"/>
  <c r="M5" i="95"/>
  <c r="B5" i="95"/>
  <c r="D18" i="94"/>
  <c r="D49" i="94"/>
  <c r="M6" i="94"/>
  <c r="M5" i="94"/>
  <c r="B5" i="94"/>
  <c r="D18" i="93"/>
  <c r="D49" i="93"/>
  <c r="M6" i="93"/>
  <c r="M5" i="93"/>
  <c r="B5" i="93"/>
  <c r="D18" i="92"/>
  <c r="D49" i="92"/>
  <c r="M6" i="92"/>
  <c r="M5" i="92"/>
  <c r="B5" i="92"/>
  <c r="M6" i="74"/>
  <c r="M5" i="74"/>
  <c r="B5" i="74"/>
  <c r="G30" i="114" l="1"/>
  <c r="D45" i="106"/>
  <c r="F18" i="112"/>
  <c r="H65" i="109"/>
  <c r="N5" i="107"/>
  <c r="N6" i="107"/>
  <c r="G5" i="108"/>
  <c r="G6" i="108"/>
  <c r="G4" i="110"/>
  <c r="F5" i="109"/>
  <c r="B5" i="108"/>
  <c r="G19" i="114"/>
  <c r="G41" i="114"/>
  <c r="G19" i="113"/>
  <c r="G41" i="113"/>
  <c r="G30" i="113"/>
  <c r="D9" i="106"/>
  <c r="D13" i="10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上月</author>
  </authors>
  <commentList>
    <comment ref="C4" authorId="0" shapeId="0" xr:uid="{E9D680F5-AF86-4EE0-BB72-5B9BB708D071}">
      <text>
        <r>
          <rPr>
            <b/>
            <sz val="9"/>
            <color indexed="81"/>
            <rFont val="MS P ゴシック"/>
            <family val="3"/>
            <charset val="128"/>
          </rPr>
          <t xml:space="preserve">2025/12/25の形式で入力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<sst xmlns="http://schemas.openxmlformats.org/spreadsheetml/2006/main" count="1518" uniqueCount="300">
  <si>
    <t>月</t>
    <rPh sb="0" eb="1">
      <t>ガツ</t>
    </rPh>
    <phoneticPr fontId="2"/>
  </si>
  <si>
    <t>責任者名</t>
    <rPh sb="0" eb="3">
      <t>セキニンシャ</t>
    </rPh>
    <rPh sb="3" eb="4">
      <t>メイ</t>
    </rPh>
    <phoneticPr fontId="2"/>
  </si>
  <si>
    <t>区分</t>
    <rPh sb="0" eb="2">
      <t>クブン</t>
    </rPh>
    <phoneticPr fontId="2"/>
  </si>
  <si>
    <t>（単位：円）</t>
    <rPh sb="1" eb="3">
      <t>タンイ</t>
    </rPh>
    <rPh sb="4" eb="5">
      <t>エン</t>
    </rPh>
    <phoneticPr fontId="2"/>
  </si>
  <si>
    <t>計</t>
    <rPh sb="0" eb="1">
      <t>ケイ</t>
    </rPh>
    <phoneticPr fontId="2"/>
  </si>
  <si>
    <t>競技団体名</t>
    <rPh sb="0" eb="2">
      <t>キョウギ</t>
    </rPh>
    <rPh sb="2" eb="5">
      <t>ダンタイメイ</t>
    </rPh>
    <phoneticPr fontId="2"/>
  </si>
  <si>
    <t>実施日</t>
    <rPh sb="0" eb="3">
      <t>ジッシビ</t>
    </rPh>
    <phoneticPr fontId="2"/>
  </si>
  <si>
    <t>交通費</t>
    <rPh sb="0" eb="1">
      <t>コウ</t>
    </rPh>
    <rPh sb="1" eb="2">
      <t>ツウ</t>
    </rPh>
    <rPh sb="2" eb="3">
      <t>ヒ</t>
    </rPh>
    <phoneticPr fontId="2"/>
  </si>
  <si>
    <t>競技用消耗品</t>
    <rPh sb="0" eb="3">
      <t>キョウギヨウ</t>
    </rPh>
    <rPh sb="3" eb="6">
      <t>ショウモウヒン</t>
    </rPh>
    <phoneticPr fontId="2"/>
  </si>
  <si>
    <t>※　数字の「０」は非表示の設定になっています。</t>
    <rPh sb="2" eb="4">
      <t>スウジ</t>
    </rPh>
    <rPh sb="9" eb="12">
      <t>ヒヒョウジ</t>
    </rPh>
    <rPh sb="13" eb="15">
      <t>セッテイ</t>
    </rPh>
    <phoneticPr fontId="2"/>
  </si>
  <si>
    <t>　「０」を表示する場合は「ツール」-「オプション」</t>
    <rPh sb="5" eb="7">
      <t>ヒョウジ</t>
    </rPh>
    <rPh sb="9" eb="11">
      <t>バアイ</t>
    </rPh>
    <phoneticPr fontId="2"/>
  </si>
  <si>
    <t>　-「表示」をクリックし、ウィンドウオプション欄の</t>
    <rPh sb="23" eb="24">
      <t>ラン</t>
    </rPh>
    <phoneticPr fontId="2"/>
  </si>
  <si>
    <t>　「ゼロ値」にチェックを入れてください。</t>
    <rPh sb="12" eb="13">
      <t>イ</t>
    </rPh>
    <phoneticPr fontId="2"/>
  </si>
  <si>
    <t>救急医薬品</t>
    <rPh sb="0" eb="2">
      <t>キュウキュウ</t>
    </rPh>
    <rPh sb="2" eb="5">
      <t>イヤクヒン</t>
    </rPh>
    <phoneticPr fontId="2"/>
  </si>
  <si>
    <t>用具運搬料</t>
    <rPh sb="0" eb="2">
      <t>ヨウグ</t>
    </rPh>
    <rPh sb="2" eb="5">
      <t>ウンパンリョウ</t>
    </rPh>
    <phoneticPr fontId="2"/>
  </si>
  <si>
    <t>連絡先</t>
    <rPh sb="0" eb="3">
      <t>レンラクサキ</t>
    </rPh>
    <phoneticPr fontId="2"/>
  </si>
  <si>
    <t>１　収入の部</t>
    <rPh sb="2" eb="4">
      <t>シュウニュウ</t>
    </rPh>
    <rPh sb="5" eb="6">
      <t>ブ</t>
    </rPh>
    <phoneticPr fontId="2"/>
  </si>
  <si>
    <t>科　　　　　　目</t>
    <rPh sb="0" eb="1">
      <t>カ</t>
    </rPh>
    <rPh sb="7" eb="8">
      <t>メ</t>
    </rPh>
    <phoneticPr fontId="2"/>
  </si>
  <si>
    <t>補助金</t>
    <rPh sb="0" eb="3">
      <t>ホジョキン</t>
    </rPh>
    <phoneticPr fontId="2"/>
  </si>
  <si>
    <t>競技団体負担金</t>
    <rPh sb="0" eb="4">
      <t>キョウギダンタイ</t>
    </rPh>
    <rPh sb="4" eb="7">
      <t>フタンキン</t>
    </rPh>
    <phoneticPr fontId="2"/>
  </si>
  <si>
    <t>２　支出の部</t>
    <rPh sb="2" eb="4">
      <t>シシュツ</t>
    </rPh>
    <rPh sb="5" eb="6">
      <t>ブ</t>
    </rPh>
    <phoneticPr fontId="2"/>
  </si>
  <si>
    <t>謝金</t>
    <rPh sb="0" eb="1">
      <t>シャ</t>
    </rPh>
    <rPh sb="1" eb="2">
      <t>カネ</t>
    </rPh>
    <phoneticPr fontId="2"/>
  </si>
  <si>
    <t>宿泊費</t>
    <rPh sb="0" eb="1">
      <t>ヤド</t>
    </rPh>
    <rPh sb="1" eb="2">
      <t>ハク</t>
    </rPh>
    <rPh sb="2" eb="3">
      <t>ヒ</t>
    </rPh>
    <phoneticPr fontId="2"/>
  </si>
  <si>
    <t>会場・施設等使用料</t>
    <rPh sb="0" eb="2">
      <t>カイジョウ</t>
    </rPh>
    <rPh sb="3" eb="5">
      <t>シセツ</t>
    </rPh>
    <rPh sb="5" eb="6">
      <t>トウ</t>
    </rPh>
    <rPh sb="6" eb="9">
      <t>シヨウリョウ</t>
    </rPh>
    <phoneticPr fontId="2"/>
  </si>
  <si>
    <t>（注）・収支の計はそれぞれ一致する。</t>
    <rPh sb="1" eb="2">
      <t>チュウ</t>
    </rPh>
    <rPh sb="4" eb="6">
      <t>シュウシ</t>
    </rPh>
    <rPh sb="7" eb="8">
      <t>ケイ</t>
    </rPh>
    <rPh sb="13" eb="15">
      <t>イッチ</t>
    </rPh>
    <phoneticPr fontId="2"/>
  </si>
  <si>
    <t>予　　算　　額</t>
    <rPh sb="0" eb="1">
      <t>ヨ</t>
    </rPh>
    <rPh sb="3" eb="4">
      <t>ザン</t>
    </rPh>
    <rPh sb="6" eb="7">
      <t>ガク</t>
    </rPh>
    <phoneticPr fontId="2"/>
  </si>
  <si>
    <t>保険料</t>
    <rPh sb="0" eb="3">
      <t>ホケンリョウ</t>
    </rPh>
    <phoneticPr fontId="2"/>
  </si>
  <si>
    <t xml:space="preserve">  数式を設定しています。</t>
    <phoneticPr fontId="2"/>
  </si>
  <si>
    <t>～</t>
    <phoneticPr fontId="2"/>
  </si>
  <si>
    <t>事　業　予　算　書　</t>
    <rPh sb="0" eb="1">
      <t>コト</t>
    </rPh>
    <rPh sb="2" eb="3">
      <t>ギョウ</t>
    </rPh>
    <rPh sb="4" eb="5">
      <t>ヨ</t>
    </rPh>
    <rPh sb="6" eb="7">
      <t>ザン</t>
    </rPh>
    <rPh sb="8" eb="9">
      <t>ショ</t>
    </rPh>
    <phoneticPr fontId="2"/>
  </si>
  <si>
    <t>対象者</t>
    <rPh sb="0" eb="3">
      <t>タイショウシャ</t>
    </rPh>
    <phoneticPr fontId="2"/>
  </si>
  <si>
    <t>事　業　行　程　表</t>
    <rPh sb="0" eb="1">
      <t>コト</t>
    </rPh>
    <rPh sb="2" eb="3">
      <t>ギョウ</t>
    </rPh>
    <rPh sb="4" eb="5">
      <t>ギョウ</t>
    </rPh>
    <rPh sb="6" eb="7">
      <t>ホド</t>
    </rPh>
    <rPh sb="8" eb="9">
      <t>オモテ</t>
    </rPh>
    <phoneticPr fontId="2"/>
  </si>
  <si>
    <t>実施場所</t>
    <rPh sb="0" eb="2">
      <t>ジッシ</t>
    </rPh>
    <rPh sb="2" eb="4">
      <t>バショ</t>
    </rPh>
    <phoneticPr fontId="2"/>
  </si>
  <si>
    <t>【事業行程表】</t>
    <rPh sb="1" eb="3">
      <t>ジギョウ</t>
    </rPh>
    <rPh sb="3" eb="5">
      <t>コウテイ</t>
    </rPh>
    <rPh sb="5" eb="6">
      <t>ヒョウ</t>
    </rPh>
    <phoneticPr fontId="2"/>
  </si>
  <si>
    <t>No</t>
    <phoneticPr fontId="2"/>
  </si>
  <si>
    <t>日　付</t>
    <rPh sb="0" eb="1">
      <t>ヒ</t>
    </rPh>
    <rPh sb="2" eb="3">
      <t>ツキ</t>
    </rPh>
    <phoneticPr fontId="2"/>
  </si>
  <si>
    <t>実施内容等</t>
    <rPh sb="0" eb="2">
      <t>ジッシ</t>
    </rPh>
    <rPh sb="2" eb="4">
      <t>ナイヨウ</t>
    </rPh>
    <rPh sb="4" eb="5">
      <t>トウ</t>
    </rPh>
    <phoneticPr fontId="2"/>
  </si>
  <si>
    <t>実施場所等</t>
    <rPh sb="0" eb="2">
      <t>ジッシ</t>
    </rPh>
    <rPh sb="2" eb="4">
      <t>バショ</t>
    </rPh>
    <rPh sb="4" eb="5">
      <t>トウ</t>
    </rPh>
    <phoneticPr fontId="2"/>
  </si>
  <si>
    <t>【事業成果等】</t>
    <rPh sb="1" eb="5">
      <t>ジギョウセイカ</t>
    </rPh>
    <rPh sb="5" eb="6">
      <t>トウ</t>
    </rPh>
    <phoneticPr fontId="2"/>
  </si>
  <si>
    <t>※</t>
    <phoneticPr fontId="2"/>
  </si>
  <si>
    <t>（ﾌﾟﾛｼﾞｪｸﾄ№23）</t>
    <phoneticPr fontId="2"/>
  </si>
  <si>
    <t>支払手数料</t>
    <rPh sb="0" eb="2">
      <t>シハライ</t>
    </rPh>
    <rPh sb="2" eb="5">
      <t>テスウリョウ</t>
    </rPh>
    <phoneticPr fontId="2"/>
  </si>
  <si>
    <t>特に海外でのスーパーアスリート事業については、さらに詳細を求める場合があります。</t>
    <rPh sb="0" eb="1">
      <t>トク</t>
    </rPh>
    <rPh sb="2" eb="4">
      <t>カイガイ</t>
    </rPh>
    <rPh sb="15" eb="17">
      <t>ジギョウ</t>
    </rPh>
    <rPh sb="26" eb="28">
      <t>ショウサイ</t>
    </rPh>
    <rPh sb="29" eb="30">
      <t>モト</t>
    </rPh>
    <rPh sb="32" eb="34">
      <t>バアイ</t>
    </rPh>
    <phoneticPr fontId="2"/>
  </si>
  <si>
    <t>令和７年度　スーパーアスリート事業</t>
    <rPh sb="0" eb="2">
      <t>レイワ</t>
    </rPh>
    <rPh sb="3" eb="5">
      <t>ネンドヘイネンド</t>
    </rPh>
    <rPh sb="15" eb="17">
      <t>ジギョウ</t>
    </rPh>
    <phoneticPr fontId="2"/>
  </si>
  <si>
    <t>選手名</t>
    <rPh sb="0" eb="3">
      <t>センシュメイ</t>
    </rPh>
    <phoneticPr fontId="2"/>
  </si>
  <si>
    <t>令和７年度　スーパーアスリート事業</t>
    <rPh sb="0" eb="2">
      <t>レイワ</t>
    </rPh>
    <rPh sb="3" eb="5">
      <t>ネンド</t>
    </rPh>
    <rPh sb="15" eb="17">
      <t>ジギョウ</t>
    </rPh>
    <phoneticPr fontId="2"/>
  </si>
  <si>
    <t>実施場所
 （派遣国等）</t>
    <phoneticPr fontId="2"/>
  </si>
  <si>
    <t>内容</t>
    <rPh sb="0" eb="2">
      <t>ナイヨウ</t>
    </rPh>
    <phoneticPr fontId="2"/>
  </si>
  <si>
    <t>・</t>
  </si>
  <si>
    <t>・</t>
    <phoneticPr fontId="2"/>
  </si>
  <si>
    <t>能力向上サポートプログラム</t>
  </si>
  <si>
    <t>医・科学サポートプログラム</t>
    <phoneticPr fontId="2"/>
  </si>
  <si>
    <t>日</t>
    <rPh sb="0" eb="1">
      <t>ニチ</t>
    </rPh>
    <phoneticPr fontId="2"/>
  </si>
  <si>
    <t>⦿</t>
    <phoneticPr fontId="2"/>
  </si>
  <si>
    <t>内容例）⑴〇〇で合宿を実施　⑵アジア大会に参加　⑶△大学で強化練習</t>
    <rPh sb="0" eb="3">
      <t>ナイヨウレイ</t>
    </rPh>
    <rPh sb="8" eb="10">
      <t>ガッシュク</t>
    </rPh>
    <rPh sb="11" eb="13">
      <t>ジッシ</t>
    </rPh>
    <rPh sb="18" eb="20">
      <t>タイカイ</t>
    </rPh>
    <rPh sb="21" eb="23">
      <t>サンカ</t>
    </rPh>
    <rPh sb="26" eb="28">
      <t>ダイガク</t>
    </rPh>
    <rPh sb="29" eb="33">
      <t>キョウカレンシュウ</t>
    </rPh>
    <phoneticPr fontId="2"/>
  </si>
  <si>
    <t>（ﾌﾟﾛｼﾞｪｸﾄ№22A団体）</t>
    <rPh sb="13" eb="15">
      <t>ダンタイ</t>
    </rPh>
    <phoneticPr fontId="2"/>
  </si>
  <si>
    <t>（ﾌﾟﾛｼﾞｪｸﾄ№22A選手）</t>
    <rPh sb="13" eb="15">
      <t>センシュ</t>
    </rPh>
    <phoneticPr fontId="2"/>
  </si>
  <si>
    <t>競技用消耗品</t>
    <phoneticPr fontId="2"/>
  </si>
  <si>
    <t>摘　　　　　要</t>
    <phoneticPr fontId="2"/>
  </si>
  <si>
    <t>（ﾌﾟﾛｼﾞｪｸﾄ№６）</t>
    <phoneticPr fontId="2"/>
  </si>
  <si>
    <t>収　支　予　算　書　（　変　更　）</t>
    <rPh sb="0" eb="1">
      <t>オサム</t>
    </rPh>
    <rPh sb="2" eb="3">
      <t>ササ</t>
    </rPh>
    <rPh sb="4" eb="5">
      <t>ヨ</t>
    </rPh>
    <rPh sb="6" eb="7">
      <t>ザン</t>
    </rPh>
    <rPh sb="8" eb="9">
      <t>ショ</t>
    </rPh>
    <rPh sb="12" eb="13">
      <t>ヘン</t>
    </rPh>
    <rPh sb="14" eb="15">
      <t>サラ</t>
    </rPh>
    <phoneticPr fontId="2"/>
  </si>
  <si>
    <t>摘　　　　　要</t>
    <rPh sb="0" eb="1">
      <t>テキ</t>
    </rPh>
    <rPh sb="6" eb="7">
      <t>ヨウ</t>
    </rPh>
    <phoneticPr fontId="2"/>
  </si>
  <si>
    <t>（</t>
    <phoneticPr fontId="2"/>
  </si>
  <si>
    <t>）</t>
    <phoneticPr fontId="2"/>
  </si>
  <si>
    <t>※  摘要欄を入力すれば合計されるよう　</t>
    <phoneticPr fontId="2"/>
  </si>
  <si>
    <t>　　　・当初予算額を上段（　）内に記入し、変更予算額を下段に記入する。　</t>
    <rPh sb="4" eb="6">
      <t>トウショ</t>
    </rPh>
    <rPh sb="6" eb="9">
      <t>ヨサンガク</t>
    </rPh>
    <rPh sb="10" eb="12">
      <t>ジョウダン</t>
    </rPh>
    <rPh sb="15" eb="16">
      <t>ナイ</t>
    </rPh>
    <rPh sb="17" eb="19">
      <t>キニュウ</t>
    </rPh>
    <rPh sb="21" eb="23">
      <t>ヘンコウ</t>
    </rPh>
    <rPh sb="23" eb="25">
      <t>ヨサン</t>
    </rPh>
    <rPh sb="25" eb="26">
      <t>ガク</t>
    </rPh>
    <rPh sb="27" eb="29">
      <t>ゲダン</t>
    </rPh>
    <rPh sb="30" eb="32">
      <t>キニュウ</t>
    </rPh>
    <phoneticPr fontId="2"/>
  </si>
  <si>
    <t>（ﾌﾟﾛｼﾞｪｸﾄ№11）</t>
    <phoneticPr fontId="2"/>
  </si>
  <si>
    <t>事業実績書（総括）</t>
    <rPh sb="0" eb="2">
      <t>ジギョウ</t>
    </rPh>
    <rPh sb="2" eb="4">
      <t>ジッセキ</t>
    </rPh>
    <rPh sb="4" eb="5">
      <t>ショ</t>
    </rPh>
    <rPh sb="6" eb="8">
      <t>ソウカツ</t>
    </rPh>
    <phoneticPr fontId="2"/>
  </si>
  <si>
    <t>１　対象選手数</t>
    <rPh sb="2" eb="6">
      <t>タイショウセンシュ</t>
    </rPh>
    <rPh sb="6" eb="7">
      <t>スウ</t>
    </rPh>
    <phoneticPr fontId="2"/>
  </si>
  <si>
    <t>人</t>
    <rPh sb="0" eb="1">
      <t>ニン</t>
    </rPh>
    <phoneticPr fontId="2"/>
  </si>
  <si>
    <t>※　スーパーアスリートに指定されている人数を記入する。</t>
    <phoneticPr fontId="2"/>
  </si>
  <si>
    <t>２　一般強化</t>
    <rPh sb="2" eb="6">
      <t>イッパンキョウカ</t>
    </rPh>
    <phoneticPr fontId="2"/>
  </si>
  <si>
    <t>実施回数</t>
    <rPh sb="0" eb="2">
      <t>ジッシ</t>
    </rPh>
    <rPh sb="2" eb="4">
      <t>カイスウ</t>
    </rPh>
    <phoneticPr fontId="2"/>
  </si>
  <si>
    <t>海外合宿</t>
    <rPh sb="0" eb="2">
      <t>カイガイ</t>
    </rPh>
    <rPh sb="2" eb="4">
      <t>ガッシュク</t>
    </rPh>
    <phoneticPr fontId="2"/>
  </si>
  <si>
    <t>回</t>
    <rPh sb="0" eb="1">
      <t>カイ</t>
    </rPh>
    <phoneticPr fontId="2"/>
  </si>
  <si>
    <t>県外合宿</t>
    <rPh sb="0" eb="2">
      <t>ケンガイ</t>
    </rPh>
    <rPh sb="2" eb="4">
      <t>ガッシュク</t>
    </rPh>
    <phoneticPr fontId="2"/>
  </si>
  <si>
    <t>県内合宿</t>
    <rPh sb="0" eb="2">
      <t>ケンナイ</t>
    </rPh>
    <rPh sb="2" eb="4">
      <t>ガッシュク</t>
    </rPh>
    <phoneticPr fontId="2"/>
  </si>
  <si>
    <t>練習（泊なし）</t>
    <rPh sb="0" eb="2">
      <t>レンシュウ</t>
    </rPh>
    <rPh sb="3" eb="4">
      <t>ハク</t>
    </rPh>
    <phoneticPr fontId="2"/>
  </si>
  <si>
    <t>その他（大会含む）</t>
    <rPh sb="2" eb="3">
      <t>タ</t>
    </rPh>
    <rPh sb="4" eb="7">
      <t>タイカイフク</t>
    </rPh>
    <phoneticPr fontId="2"/>
  </si>
  <si>
    <t>３　指導者招聘</t>
    <rPh sb="2" eb="5">
      <t>シドウシャ</t>
    </rPh>
    <rPh sb="5" eb="7">
      <t>ショウヘイ</t>
    </rPh>
    <phoneticPr fontId="2"/>
  </si>
  <si>
    <t>実施回数</t>
    <rPh sb="0" eb="2">
      <t>ジッシ</t>
    </rPh>
    <rPh sb="2" eb="3">
      <t>カイ</t>
    </rPh>
    <rPh sb="3" eb="4">
      <t>カズ</t>
    </rPh>
    <phoneticPr fontId="2"/>
  </si>
  <si>
    <t>招聘者数</t>
    <rPh sb="0" eb="2">
      <t>ショウヘイ</t>
    </rPh>
    <rPh sb="2" eb="3">
      <t>シャ</t>
    </rPh>
    <rPh sb="3" eb="4">
      <t>スウ</t>
    </rPh>
    <phoneticPr fontId="2"/>
  </si>
  <si>
    <t>４　ドクター・トレーナー等派遣</t>
    <rPh sb="12" eb="13">
      <t>トウ</t>
    </rPh>
    <rPh sb="13" eb="15">
      <t>ハケン</t>
    </rPh>
    <phoneticPr fontId="2"/>
  </si>
  <si>
    <t>ドクター数</t>
    <rPh sb="4" eb="5">
      <t>スウ</t>
    </rPh>
    <phoneticPr fontId="2"/>
  </si>
  <si>
    <t>トレーナー数</t>
    <rPh sb="5" eb="6">
      <t>スウ</t>
    </rPh>
    <phoneticPr fontId="2"/>
  </si>
  <si>
    <t>（ﾌﾟﾛｼﾞｪｸﾄ№12）</t>
    <phoneticPr fontId="2"/>
  </si>
  <si>
    <t>収　支　決　算　書</t>
    <rPh sb="0" eb="1">
      <t>オサム</t>
    </rPh>
    <rPh sb="2" eb="3">
      <t>ササ</t>
    </rPh>
    <rPh sb="4" eb="5">
      <t>ケツ</t>
    </rPh>
    <rPh sb="6" eb="7">
      <t>ザン</t>
    </rPh>
    <rPh sb="8" eb="9">
      <t>ショ</t>
    </rPh>
    <phoneticPr fontId="2"/>
  </si>
  <si>
    <t>決　　算　　額</t>
    <rPh sb="0" eb="1">
      <t>ケツ</t>
    </rPh>
    <rPh sb="3" eb="4">
      <t>ザン</t>
    </rPh>
    <rPh sb="6" eb="7">
      <t>ガク</t>
    </rPh>
    <phoneticPr fontId="2"/>
  </si>
  <si>
    <t>摘　　　　要</t>
    <rPh sb="0" eb="1">
      <t>テキ</t>
    </rPh>
    <rPh sb="5" eb="6">
      <t>ヨウ</t>
    </rPh>
    <phoneticPr fontId="2"/>
  </si>
  <si>
    <t>※　摘要欄を入力すれば合計されるよう</t>
    <phoneticPr fontId="2"/>
  </si>
  <si>
    <t>　　　・予算額を上段（　）内に記入し、実績額を下段に記入する。　</t>
    <rPh sb="4" eb="7">
      <t>ヨサンガク</t>
    </rPh>
    <rPh sb="8" eb="10">
      <t>ジョウダン</t>
    </rPh>
    <rPh sb="13" eb="14">
      <t>ナイ</t>
    </rPh>
    <rPh sb="15" eb="17">
      <t>キニュウ</t>
    </rPh>
    <rPh sb="19" eb="21">
      <t>ジッセキ</t>
    </rPh>
    <rPh sb="21" eb="22">
      <t>ガク</t>
    </rPh>
    <rPh sb="23" eb="25">
      <t>ゲダン</t>
    </rPh>
    <rPh sb="26" eb="28">
      <t>キニュウ</t>
    </rPh>
    <phoneticPr fontId="2"/>
  </si>
  <si>
    <t>（ﾌﾟﾛｼﾞｪｸﾄ№13）</t>
    <phoneticPr fontId="2"/>
  </si>
  <si>
    <t>※　月日を入力すれば曜日と泊日数が</t>
    <rPh sb="2" eb="4">
      <t>ツキヒ</t>
    </rPh>
    <rPh sb="5" eb="7">
      <t>ニュウリョク</t>
    </rPh>
    <rPh sb="10" eb="12">
      <t>ヨウビ</t>
    </rPh>
    <rPh sb="13" eb="14">
      <t>ハク</t>
    </rPh>
    <rPh sb="14" eb="16">
      <t>ニッスウ</t>
    </rPh>
    <phoneticPr fontId="2"/>
  </si>
  <si>
    <t>実施報告書(個票）</t>
    <rPh sb="0" eb="2">
      <t>ジッシ</t>
    </rPh>
    <rPh sb="2" eb="5">
      <t>ホウコクショ</t>
    </rPh>
    <rPh sb="6" eb="7">
      <t>コ</t>
    </rPh>
    <rPh sb="7" eb="8">
      <t>ヒョウ</t>
    </rPh>
    <phoneticPr fontId="2"/>
  </si>
  <si>
    <t>　自動で表示されるよう設定しています。</t>
    <phoneticPr fontId="2"/>
  </si>
  <si>
    <t>区 分</t>
    <rPh sb="0" eb="1">
      <t>ク</t>
    </rPh>
    <rPh sb="2" eb="3">
      <t>ブン</t>
    </rPh>
    <phoneticPr fontId="2"/>
  </si>
  <si>
    <t>海外合宿</t>
    <rPh sb="0" eb="4">
      <t>カイガイガッシュク</t>
    </rPh>
    <phoneticPr fontId="2"/>
  </si>
  <si>
    <t>県外合宿</t>
    <phoneticPr fontId="2"/>
  </si>
  <si>
    <t>その他（大会含む</t>
    <rPh sb="2" eb="3">
      <t>タ</t>
    </rPh>
    <rPh sb="4" eb="7">
      <t>タイカイフク</t>
    </rPh>
    <phoneticPr fontId="2"/>
  </si>
  <si>
    <t>日</t>
    <rPh sb="0" eb="1">
      <t>ヒ</t>
    </rPh>
    <phoneticPr fontId="2"/>
  </si>
  <si>
    <t>泊</t>
  </si>
  <si>
    <t>種 別</t>
    <phoneticPr fontId="2"/>
  </si>
  <si>
    <t>指導者数</t>
    <phoneticPr fontId="2"/>
  </si>
  <si>
    <t>選手数</t>
    <phoneticPr fontId="2"/>
  </si>
  <si>
    <t>（日）</t>
    <rPh sb="1" eb="2">
      <t>ニチ</t>
    </rPh>
    <phoneticPr fontId="2"/>
  </si>
  <si>
    <t>（月）</t>
    <rPh sb="1" eb="2">
      <t>ゲツ</t>
    </rPh>
    <phoneticPr fontId="2"/>
  </si>
  <si>
    <t>（火）</t>
    <rPh sb="1" eb="2">
      <t>カ</t>
    </rPh>
    <phoneticPr fontId="2"/>
  </si>
  <si>
    <t>会　場</t>
    <rPh sb="0" eb="1">
      <t>カイ</t>
    </rPh>
    <rPh sb="2" eb="3">
      <t>バ</t>
    </rPh>
    <phoneticPr fontId="2"/>
  </si>
  <si>
    <t>施設名</t>
    <phoneticPr fontId="2"/>
  </si>
  <si>
    <t>（水）</t>
    <rPh sb="1" eb="2">
      <t>スイ</t>
    </rPh>
    <phoneticPr fontId="2"/>
  </si>
  <si>
    <t>所在地</t>
    <rPh sb="0" eb="3">
      <t>ショザイチ</t>
    </rPh>
    <phoneticPr fontId="2"/>
  </si>
  <si>
    <t>（木）</t>
    <rPh sb="1" eb="2">
      <t>モク</t>
    </rPh>
    <phoneticPr fontId="2"/>
  </si>
  <si>
    <t>招聘指導者数</t>
    <rPh sb="0" eb="2">
      <t>ショウヘイ</t>
    </rPh>
    <rPh sb="2" eb="5">
      <t>シドウシャ</t>
    </rPh>
    <rPh sb="5" eb="6">
      <t>スウ</t>
    </rPh>
    <phoneticPr fontId="2"/>
  </si>
  <si>
    <t>ドクター・トレーナー</t>
    <phoneticPr fontId="2"/>
  </si>
  <si>
    <t>（金）</t>
    <rPh sb="1" eb="2">
      <t>キン</t>
    </rPh>
    <phoneticPr fontId="2"/>
  </si>
  <si>
    <t>（土）</t>
    <rPh sb="1" eb="2">
      <t>ド</t>
    </rPh>
    <phoneticPr fontId="2"/>
  </si>
  <si>
    <t>内　容</t>
    <rPh sb="0" eb="1">
      <t>ウチ</t>
    </rPh>
    <rPh sb="2" eb="3">
      <t>カタチ</t>
    </rPh>
    <phoneticPr fontId="2"/>
  </si>
  <si>
    <t>※  内容欄には簡単な実施内容（例：国スポ直前合宿）をご記入ください。</t>
    <rPh sb="28" eb="30">
      <t>キニュウ</t>
    </rPh>
    <phoneticPr fontId="2"/>
  </si>
  <si>
    <t>【支出内訳】</t>
    <rPh sb="1" eb="3">
      <t>シシュツ</t>
    </rPh>
    <rPh sb="3" eb="5">
      <t>ウチワケ</t>
    </rPh>
    <phoneticPr fontId="2"/>
  </si>
  <si>
    <t>支　出　額</t>
    <rPh sb="0" eb="1">
      <t>ササ</t>
    </rPh>
    <rPh sb="2" eb="3">
      <t>デ</t>
    </rPh>
    <rPh sb="4" eb="5">
      <t>ガク</t>
    </rPh>
    <phoneticPr fontId="2"/>
  </si>
  <si>
    <t>内訳</t>
    <rPh sb="0" eb="2">
      <t>ウチワケ</t>
    </rPh>
    <phoneticPr fontId="2"/>
  </si>
  <si>
    <t>※　内訳欄を入力すれば合計されるよう</t>
    <phoneticPr fontId="2"/>
  </si>
  <si>
    <t>□　請求書(納品書、内訳)、振込控え（領収書）はありますか。</t>
    <rPh sb="2" eb="5">
      <t>セイキュウショ</t>
    </rPh>
    <rPh sb="6" eb="9">
      <t>ノウヒンショ</t>
    </rPh>
    <rPh sb="10" eb="12">
      <t>ウチワケ</t>
    </rPh>
    <rPh sb="14" eb="16">
      <t>フリコミ</t>
    </rPh>
    <rPh sb="16" eb="17">
      <t>ヒカ</t>
    </rPh>
    <rPh sb="19" eb="22">
      <t>リョウシュウショ</t>
    </rPh>
    <phoneticPr fontId="2"/>
  </si>
  <si>
    <t>□　交通費受領書に署名（フルネーム）はありますか。</t>
    <phoneticPr fontId="2"/>
  </si>
  <si>
    <t>□　写真は、活動の様子（いつ、どこで、だれかが分かるもの、謝金支払い時は指導の様子）</t>
    <rPh sb="2" eb="4">
      <t>シャシン</t>
    </rPh>
    <rPh sb="6" eb="8">
      <t>カツドウ</t>
    </rPh>
    <rPh sb="9" eb="11">
      <t>ヨウス</t>
    </rPh>
    <rPh sb="23" eb="24">
      <t>ワ</t>
    </rPh>
    <rPh sb="29" eb="31">
      <t>シャキン</t>
    </rPh>
    <rPh sb="31" eb="33">
      <t>シハラ</t>
    </rPh>
    <rPh sb="34" eb="35">
      <t>トキ</t>
    </rPh>
    <rPh sb="36" eb="38">
      <t>シドウ</t>
    </rPh>
    <rPh sb="39" eb="41">
      <t>ヨウス</t>
    </rPh>
    <phoneticPr fontId="2"/>
  </si>
  <si>
    <t>又は購入した物（全て）が分かるものですか。</t>
    <phoneticPr fontId="2"/>
  </si>
  <si>
    <t>（ﾌﾟﾛｼﾞｪｸﾄ№14）</t>
    <phoneticPr fontId="2"/>
  </si>
  <si>
    <t>謝金支出内訳書</t>
    <rPh sb="0" eb="2">
      <t>シャキン</t>
    </rPh>
    <rPh sb="1" eb="2">
      <t>ヘイネンド</t>
    </rPh>
    <rPh sb="2" eb="4">
      <t>シシュツ</t>
    </rPh>
    <rPh sb="4" eb="7">
      <t>ウチワケショ</t>
    </rPh>
    <phoneticPr fontId="2"/>
  </si>
  <si>
    <t>競　技　団　体　名</t>
    <rPh sb="0" eb="1">
      <t>セリ</t>
    </rPh>
    <rPh sb="2" eb="3">
      <t>ワザ</t>
    </rPh>
    <phoneticPr fontId="2"/>
  </si>
  <si>
    <t>事　　業　　内　　容　　名</t>
    <rPh sb="0" eb="1">
      <t>コト</t>
    </rPh>
    <rPh sb="3" eb="4">
      <t>ギョウ</t>
    </rPh>
    <rPh sb="6" eb="7">
      <t>ナイ</t>
    </rPh>
    <rPh sb="9" eb="10">
      <t>カタチ</t>
    </rPh>
    <rPh sb="12" eb="13">
      <t>メイ</t>
    </rPh>
    <phoneticPr fontId="2"/>
  </si>
  <si>
    <t>医・科学サポートプログラム</t>
  </si>
  <si>
    <t>能力発掘・育成プログラム</t>
    <phoneticPr fontId="2"/>
  </si>
  <si>
    <t>※　該当する事業内容名に○を入れてください。</t>
    <rPh sb="8" eb="10">
      <t>ナイヨウ</t>
    </rPh>
    <rPh sb="10" eb="11">
      <t>メイ</t>
    </rPh>
    <phoneticPr fontId="2"/>
  </si>
  <si>
    <t>合計</t>
    <phoneticPr fontId="2"/>
  </si>
  <si>
    <t>円</t>
    <rPh sb="0" eb="1">
      <t>エン</t>
    </rPh>
    <phoneticPr fontId="2"/>
  </si>
  <si>
    <t>（内　訳）</t>
    <rPh sb="1" eb="2">
      <t>ウチ</t>
    </rPh>
    <rPh sb="3" eb="4">
      <t>ヤク</t>
    </rPh>
    <phoneticPr fontId="2"/>
  </si>
  <si>
    <t>No.</t>
    <phoneticPr fontId="2"/>
  </si>
  <si>
    <t>①</t>
    <phoneticPr fontId="2"/>
  </si>
  <si>
    <t>氏　　　名</t>
    <phoneticPr fontId="2"/>
  </si>
  <si>
    <t>謝金の内訳（月／日）</t>
    <rPh sb="0" eb="2">
      <t>シャキン</t>
    </rPh>
    <rPh sb="3" eb="5">
      <t>ウチワケ</t>
    </rPh>
    <rPh sb="6" eb="7">
      <t>ツキ</t>
    </rPh>
    <rPh sb="8" eb="9">
      <t>ヒ</t>
    </rPh>
    <phoneticPr fontId="2"/>
  </si>
  <si>
    <t>合計</t>
    <rPh sb="0" eb="2">
      <t>ゴウケイ</t>
    </rPh>
    <phoneticPr fontId="2"/>
  </si>
  <si>
    <t>②</t>
    <phoneticPr fontId="2"/>
  </si>
  <si>
    <t>所属・役職</t>
    <phoneticPr fontId="2"/>
  </si>
  <si>
    <t>③</t>
    <phoneticPr fontId="2"/>
  </si>
  <si>
    <t>保有資格・免許
（必須）</t>
    <rPh sb="0" eb="2">
      <t>ホユウ</t>
    </rPh>
    <phoneticPr fontId="2"/>
  </si>
  <si>
    <t>／</t>
    <phoneticPr fontId="2"/>
  </si>
  <si>
    <t>合　　　　　計</t>
    <rPh sb="0" eb="1">
      <t>ゴウ</t>
    </rPh>
    <rPh sb="6" eb="7">
      <t>ケイ</t>
    </rPh>
    <phoneticPr fontId="2"/>
  </si>
  <si>
    <t>※　謝金は、金融機関への振込とし、振込明細票等を添付してください。</t>
    <rPh sb="2" eb="4">
      <t>シャキン</t>
    </rPh>
    <rPh sb="6" eb="8">
      <t>キンユウ</t>
    </rPh>
    <rPh sb="8" eb="10">
      <t>キカン</t>
    </rPh>
    <rPh sb="12" eb="14">
      <t>フリコミ</t>
    </rPh>
    <rPh sb="17" eb="19">
      <t>フリコミ</t>
    </rPh>
    <rPh sb="19" eb="22">
      <t>メイサイヒョウ</t>
    </rPh>
    <rPh sb="22" eb="23">
      <t>トウ</t>
    </rPh>
    <rPh sb="24" eb="26">
      <t>テンプ</t>
    </rPh>
    <phoneticPr fontId="2"/>
  </si>
  <si>
    <t>※　資格または免許のない指導者は謝金の対象外になります</t>
    <rPh sb="2" eb="4">
      <t>シカク</t>
    </rPh>
    <rPh sb="7" eb="9">
      <t>メンキョ</t>
    </rPh>
    <rPh sb="12" eb="15">
      <t>シドウシャ</t>
    </rPh>
    <rPh sb="16" eb="18">
      <t>シャキン</t>
    </rPh>
    <rPh sb="19" eb="22">
      <t>タイショウガイ</t>
    </rPh>
    <phoneticPr fontId="2"/>
  </si>
  <si>
    <t>（ﾌﾟﾛｼﾞｪｸﾄ№15）</t>
    <phoneticPr fontId="2"/>
  </si>
  <si>
    <t>参加者名簿兼交通費受領書</t>
    <rPh sb="0" eb="2">
      <t>サンカ</t>
    </rPh>
    <rPh sb="1" eb="2">
      <t>ヘイネンド</t>
    </rPh>
    <rPh sb="3" eb="5">
      <t>メイボ</t>
    </rPh>
    <rPh sb="5" eb="6">
      <t>ケン</t>
    </rPh>
    <rPh sb="6" eb="9">
      <t>コウツウヒ</t>
    </rPh>
    <rPh sb="9" eb="12">
      <t>ジュリョウショ</t>
    </rPh>
    <phoneticPr fontId="2"/>
  </si>
  <si>
    <t>能力発掘・育成プログラム</t>
  </si>
  <si>
    <t>ドクター・トレーナー等派遣</t>
    <rPh sb="10" eb="11">
      <t>トウ</t>
    </rPh>
    <rPh sb="11" eb="13">
      <t>ハケン</t>
    </rPh>
    <phoneticPr fontId="2"/>
  </si>
  <si>
    <t>指導者招聘</t>
  </si>
  <si>
    <t>※　該当する事業内容に○を入れてください。</t>
    <rPh sb="8" eb="10">
      <t>ナイヨウ</t>
    </rPh>
    <phoneticPr fontId="2"/>
  </si>
  <si>
    <t>令和</t>
    <rPh sb="0" eb="2">
      <t>レイワ</t>
    </rPh>
    <phoneticPr fontId="2"/>
  </si>
  <si>
    <t>年</t>
    <rPh sb="0" eb="1">
      <t>ネン</t>
    </rPh>
    <phoneticPr fontId="2"/>
  </si>
  <si>
    <t>月</t>
    <rPh sb="0" eb="1">
      <t>ツキ</t>
    </rPh>
    <phoneticPr fontId="2"/>
  </si>
  <si>
    <t>№</t>
    <phoneticPr fontId="2"/>
  </si>
  <si>
    <t>氏名</t>
    <rPh sb="0" eb="1">
      <t>シメイ</t>
    </rPh>
    <phoneticPr fontId="2"/>
  </si>
  <si>
    <t>金　　　額</t>
    <rPh sb="0" eb="1">
      <t>キン</t>
    </rPh>
    <rPh sb="4" eb="5">
      <t>ガク</t>
    </rPh>
    <phoneticPr fontId="2"/>
  </si>
  <si>
    <r>
      <rPr>
        <u/>
        <sz val="12"/>
        <color indexed="8"/>
        <rFont val="ＭＳ 明朝"/>
        <family val="1"/>
        <charset val="128"/>
      </rPr>
      <t>署名</t>
    </r>
    <r>
      <rPr>
        <sz val="12"/>
        <color indexed="8"/>
        <rFont val="ＭＳ 明朝"/>
        <family val="1"/>
        <charset val="128"/>
      </rPr>
      <t xml:space="preserve">
(</t>
    </r>
    <r>
      <rPr>
        <u/>
        <sz val="12"/>
        <color indexed="8"/>
        <rFont val="ＭＳ 明朝"/>
        <family val="1"/>
        <charset val="128"/>
      </rPr>
      <t>フルネーム</t>
    </r>
    <r>
      <rPr>
        <sz val="12"/>
        <color indexed="8"/>
        <rFont val="ＭＳ 明朝"/>
        <family val="1"/>
        <charset val="128"/>
      </rPr>
      <t>)</t>
    </r>
    <rPh sb="0" eb="2">
      <t>ショメイ</t>
    </rPh>
    <phoneticPr fontId="2"/>
  </si>
  <si>
    <t>所属</t>
    <rPh sb="0" eb="2">
      <t>ショゾク</t>
    </rPh>
    <phoneticPr fontId="2"/>
  </si>
  <si>
    <t>役職・学年</t>
    <rPh sb="0" eb="2">
      <t>ヤクショク</t>
    </rPh>
    <rPh sb="3" eb="5">
      <t>ガクネン</t>
    </rPh>
    <phoneticPr fontId="2"/>
  </si>
  <si>
    <t>泊数</t>
    <rPh sb="0" eb="2">
      <t>ハクスウ</t>
    </rPh>
    <phoneticPr fontId="2"/>
  </si>
  <si>
    <t>起　点　　　　地域区分名</t>
    <rPh sb="0" eb="1">
      <t>オコシ</t>
    </rPh>
    <rPh sb="2" eb="3">
      <t>テン</t>
    </rPh>
    <rPh sb="7" eb="9">
      <t>チイキ</t>
    </rPh>
    <rPh sb="9" eb="11">
      <t>クブン</t>
    </rPh>
    <rPh sb="11" eb="12">
      <t>メイ</t>
    </rPh>
    <phoneticPr fontId="2"/>
  </si>
  <si>
    <t>指</t>
    <rPh sb="0" eb="1">
      <t>ユビ</t>
    </rPh>
    <phoneticPr fontId="2"/>
  </si>
  <si>
    <t>選</t>
    <rPh sb="0" eb="1">
      <t>セン</t>
    </rPh>
    <phoneticPr fontId="2"/>
  </si>
  <si>
    <t>コ</t>
    <phoneticPr fontId="2"/>
  </si>
  <si>
    <t>合　計　金　額</t>
    <rPh sb="0" eb="1">
      <t>ゴウ</t>
    </rPh>
    <rPh sb="2" eb="3">
      <t>ケイ</t>
    </rPh>
    <rPh sb="4" eb="5">
      <t>キン</t>
    </rPh>
    <rPh sb="6" eb="7">
      <t>ガク</t>
    </rPh>
    <phoneticPr fontId="2"/>
  </si>
  <si>
    <t>泊　数　計　</t>
    <rPh sb="0" eb="1">
      <t>トマリ</t>
    </rPh>
    <rPh sb="2" eb="3">
      <t>カズ</t>
    </rPh>
    <rPh sb="4" eb="5">
      <t>ケイ</t>
    </rPh>
    <phoneticPr fontId="2"/>
  </si>
  <si>
    <t>※ 泊数欄には、それぞれの泊数と泊数合計を記入してください。</t>
    <rPh sb="13" eb="15">
      <t>ハクスウ</t>
    </rPh>
    <rPh sb="16" eb="18">
      <t>ハクスウ</t>
    </rPh>
    <rPh sb="18" eb="19">
      <t>ゴウ</t>
    </rPh>
    <rPh sb="21" eb="23">
      <t>キニュウ</t>
    </rPh>
    <phoneticPr fontId="2"/>
  </si>
  <si>
    <t>※ 用紙が不足する場合はコピーしてお使いください。</t>
    <rPh sb="2" eb="4">
      <t>ヨウシ</t>
    </rPh>
    <rPh sb="5" eb="7">
      <t>フソク</t>
    </rPh>
    <rPh sb="9" eb="11">
      <t>バアイ</t>
    </rPh>
    <rPh sb="18" eb="19">
      <t>ツカ</t>
    </rPh>
    <phoneticPr fontId="2"/>
  </si>
  <si>
    <r>
      <t xml:space="preserve">※ </t>
    </r>
    <r>
      <rPr>
        <u val="double"/>
        <sz val="12"/>
        <color indexed="8"/>
        <rFont val="ＭＳ 明朝"/>
        <family val="1"/>
        <charset val="128"/>
      </rPr>
      <t>署名欄の</t>
    </r>
    <r>
      <rPr>
        <u val="double"/>
        <sz val="12"/>
        <color indexed="8"/>
        <rFont val="ＭＳ 明朝"/>
        <family val="1"/>
        <charset val="128"/>
      </rPr>
      <t>押印は不可です。必ず署名（フルネーム）してください。鉛筆や消えるボールペンは不可です。</t>
    </r>
    <rPh sb="2" eb="4">
      <t>ショメイ</t>
    </rPh>
    <rPh sb="4" eb="5">
      <t>ラン</t>
    </rPh>
    <rPh sb="6" eb="8">
      <t>オウイン</t>
    </rPh>
    <rPh sb="9" eb="11">
      <t>フカ</t>
    </rPh>
    <rPh sb="14" eb="15">
      <t>カナラ</t>
    </rPh>
    <rPh sb="16" eb="18">
      <t>ショメイ</t>
    </rPh>
    <rPh sb="32" eb="34">
      <t>エンピツ</t>
    </rPh>
    <rPh sb="35" eb="36">
      <t>キ</t>
    </rPh>
    <rPh sb="44" eb="46">
      <t>フカ</t>
    </rPh>
    <phoneticPr fontId="2"/>
  </si>
  <si>
    <t>※ 振込の場合は、サインは不要です。振込明細票を添付してください。</t>
    <rPh sb="2" eb="4">
      <t>フリコミ</t>
    </rPh>
    <rPh sb="5" eb="7">
      <t>バアイ</t>
    </rPh>
    <rPh sb="13" eb="15">
      <t>フヨウ</t>
    </rPh>
    <rPh sb="18" eb="20">
      <t>フリコミ</t>
    </rPh>
    <rPh sb="20" eb="22">
      <t>メイサイ</t>
    </rPh>
    <rPh sb="22" eb="23">
      <t>ヒョウ</t>
    </rPh>
    <rPh sb="24" eb="26">
      <t>テンプ</t>
    </rPh>
    <phoneticPr fontId="2"/>
  </si>
  <si>
    <r>
      <t xml:space="preserve">会場
</t>
    </r>
    <r>
      <rPr>
        <sz val="11"/>
        <rFont val="ＭＳ 明朝"/>
        <family val="1"/>
        <charset val="128"/>
      </rPr>
      <t>地域区分名</t>
    </r>
    <rPh sb="0" eb="1">
      <t>カイ</t>
    </rPh>
    <rPh sb="1" eb="2">
      <t>バ</t>
    </rPh>
    <rPh sb="3" eb="4">
      <t>チ</t>
    </rPh>
    <rPh sb="4" eb="5">
      <t>イキ</t>
    </rPh>
    <rPh sb="5" eb="6">
      <t>ク</t>
    </rPh>
    <rPh sb="6" eb="7">
      <t>ブン</t>
    </rPh>
    <rPh sb="7" eb="8">
      <t>メイ</t>
    </rPh>
    <phoneticPr fontId="2"/>
  </si>
  <si>
    <t>（ﾌﾟﾛｼﾞｪｸﾄ№16）</t>
    <phoneticPr fontId="2"/>
  </si>
  <si>
    <t>※　月日を入力すれば曜日が自動で</t>
    <rPh sb="2" eb="4">
      <t>ツキヒ</t>
    </rPh>
    <rPh sb="5" eb="7">
      <t>ニュウリョク</t>
    </rPh>
    <rPh sb="10" eb="12">
      <t>ヨウビ</t>
    </rPh>
    <phoneticPr fontId="2"/>
  </si>
  <si>
    <t>　表示されるよう設定しています。</t>
    <phoneticPr fontId="2"/>
  </si>
  <si>
    <t>宿泊費支出内訳書</t>
    <rPh sb="0" eb="3">
      <t>シュクハクヒ</t>
    </rPh>
    <rPh sb="1" eb="2">
      <t>ヘイネンド</t>
    </rPh>
    <rPh sb="3" eb="5">
      <t>シシュツ</t>
    </rPh>
    <rPh sb="5" eb="8">
      <t>ウチワケショ</t>
    </rPh>
    <phoneticPr fontId="2"/>
  </si>
  <si>
    <t>能力向上サポートプログラム</t>
    <phoneticPr fontId="2"/>
  </si>
  <si>
    <t>月 　日</t>
    <rPh sb="0" eb="1">
      <t>ツキ</t>
    </rPh>
    <rPh sb="3" eb="4">
      <t>ヒ</t>
    </rPh>
    <phoneticPr fontId="2"/>
  </si>
  <si>
    <t>泊</t>
    <rPh sb="0" eb="1">
      <t>ハク</t>
    </rPh>
    <phoneticPr fontId="2"/>
  </si>
  <si>
    <t>月</t>
    <rPh sb="0" eb="1">
      <t>ゲツ</t>
    </rPh>
    <phoneticPr fontId="2"/>
  </si>
  <si>
    <t>宿舎名</t>
    <rPh sb="0" eb="1">
      <t>ヤド</t>
    </rPh>
    <rPh sb="1" eb="2">
      <t>シャ</t>
    </rPh>
    <rPh sb="2" eb="3">
      <t>メイ</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</si>
  <si>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</si>
  <si>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</si>
  <si>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</si>
  <si>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</si>
  <si>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</si>
  <si>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（内　　訳）</t>
    <rPh sb="1" eb="2">
      <t>ウチ</t>
    </rPh>
    <rPh sb="4" eb="5">
      <t>ヤク</t>
    </rPh>
    <phoneticPr fontId="2"/>
  </si>
  <si>
    <t>記入例</t>
    <rPh sb="0" eb="2">
      <t>キニュウ</t>
    </rPh>
    <rPh sb="2" eb="3">
      <t>レイ</t>
    </rPh>
    <phoneticPr fontId="2"/>
  </si>
  <si>
    <t>（ホテル・旅館などの場合）</t>
    <rPh sb="5" eb="7">
      <t>リョカン</t>
    </rPh>
    <rPh sb="10" eb="12">
      <t>バアイ</t>
    </rPh>
    <phoneticPr fontId="2"/>
  </si>
  <si>
    <t>＠</t>
    <phoneticPr fontId="2"/>
  </si>
  <si>
    <t>7,500×２泊×12人＝</t>
    <rPh sb="7" eb="8">
      <t>ハク</t>
    </rPh>
    <rPh sb="11" eb="12">
      <t>ニン</t>
    </rPh>
    <phoneticPr fontId="2"/>
  </si>
  <si>
    <t>180,000円(消費税含む)</t>
    <rPh sb="7" eb="8">
      <t>エン</t>
    </rPh>
    <rPh sb="9" eb="12">
      <t>ショウヒゼイ</t>
    </rPh>
    <rPh sb="12" eb="13">
      <t>フク</t>
    </rPh>
    <phoneticPr fontId="2"/>
  </si>
  <si>
    <t>（学校等自炊の場合）</t>
    <rPh sb="1" eb="3">
      <t>ガッコウ</t>
    </rPh>
    <rPh sb="3" eb="4">
      <t>トウ</t>
    </rPh>
    <rPh sb="4" eb="6">
      <t>ジスイ</t>
    </rPh>
    <rPh sb="7" eb="9">
      <t>バアイ</t>
    </rPh>
    <phoneticPr fontId="2"/>
  </si>
  <si>
    <t>2泊3日の12人分</t>
    <rPh sb="1" eb="2">
      <t>ハク</t>
    </rPh>
    <rPh sb="3" eb="4">
      <t>ヒ</t>
    </rPh>
    <rPh sb="7" eb="8">
      <t>ニン</t>
    </rPh>
    <rPh sb="8" eb="9">
      <t>ブン</t>
    </rPh>
    <phoneticPr fontId="2"/>
  </si>
  <si>
    <t xml:space="preserve"> 88,201円(消費税含む)</t>
    <rPh sb="7" eb="8">
      <t>エン</t>
    </rPh>
    <rPh sb="9" eb="12">
      <t>ショウヒゼイ</t>
    </rPh>
    <rPh sb="12" eb="13">
      <t>フク</t>
    </rPh>
    <phoneticPr fontId="2"/>
  </si>
  <si>
    <t>×</t>
    <phoneticPr fontId="2"/>
  </si>
  <si>
    <t>＝</t>
    <phoneticPr fontId="2"/>
  </si>
  <si>
    <t>※ 請求書（又は内訳書）、領収書を添付しましたか。</t>
    <rPh sb="2" eb="5">
      <t>セイキュウショ</t>
    </rPh>
    <rPh sb="6" eb="7">
      <t>マタ</t>
    </rPh>
    <rPh sb="8" eb="11">
      <t>ウチワケショ</t>
    </rPh>
    <rPh sb="13" eb="16">
      <t>リョウシュウショ</t>
    </rPh>
    <rPh sb="17" eb="19">
      <t>テンプ</t>
    </rPh>
    <phoneticPr fontId="2"/>
  </si>
  <si>
    <t>（ﾌﾟﾛｼﾞｪｸﾄ№17）</t>
    <phoneticPr fontId="2"/>
  </si>
  <si>
    <t>競技用消耗品・救急医薬品・用具運搬料　支出内訳書</t>
    <rPh sb="0" eb="2">
      <t>キョウギ</t>
    </rPh>
    <rPh sb="1" eb="2">
      <t>ヘイネンド</t>
    </rPh>
    <rPh sb="3" eb="6">
      <t>ショウモウヒン</t>
    </rPh>
    <rPh sb="7" eb="9">
      <t>キュウキュウ</t>
    </rPh>
    <rPh sb="9" eb="12">
      <t>イヤクヒン</t>
    </rPh>
    <rPh sb="13" eb="15">
      <t>ヨウグ</t>
    </rPh>
    <rPh sb="15" eb="18">
      <t>ウンパンリョウ</t>
    </rPh>
    <rPh sb="19" eb="21">
      <t>シシュツ</t>
    </rPh>
    <rPh sb="21" eb="24">
      <t>ウチワケショ</t>
    </rPh>
    <phoneticPr fontId="2"/>
  </si>
  <si>
    <t>※　数字の「０」は非表示の設定になっています。</t>
  </si>
  <si>
    <t>〈競技用消耗品〉</t>
    <rPh sb="1" eb="4">
      <t>キョウギヨウ</t>
    </rPh>
    <rPh sb="4" eb="7">
      <t>ショウモウヒン</t>
    </rPh>
    <phoneticPr fontId="2"/>
  </si>
  <si>
    <t>※２万円を越える場合は、必ず担当と事前相談をしてください。</t>
    <rPh sb="2" eb="4">
      <t>マンエン</t>
    </rPh>
    <rPh sb="5" eb="6">
      <t>コ</t>
    </rPh>
    <rPh sb="8" eb="10">
      <t>バアイ</t>
    </rPh>
    <rPh sb="12" eb="13">
      <t>カナラ</t>
    </rPh>
    <rPh sb="14" eb="16">
      <t>タントウ</t>
    </rPh>
    <rPh sb="17" eb="19">
      <t>ジゼン</t>
    </rPh>
    <rPh sb="19" eb="21">
      <t>ソウダン</t>
    </rPh>
    <phoneticPr fontId="2"/>
  </si>
  <si>
    <t xml:space="preserve">　（内　訳）  </t>
    <phoneticPr fontId="2"/>
  </si>
  <si>
    <t>支　出　月　日</t>
    <rPh sb="0" eb="1">
      <t>ササ</t>
    </rPh>
    <rPh sb="2" eb="3">
      <t>デ</t>
    </rPh>
    <rPh sb="4" eb="5">
      <t>ツキ</t>
    </rPh>
    <rPh sb="6" eb="7">
      <t>ヒ</t>
    </rPh>
    <phoneticPr fontId="2"/>
  </si>
  <si>
    <t>金　　　　　額</t>
    <rPh sb="0" eb="1">
      <t>キン</t>
    </rPh>
    <rPh sb="6" eb="7">
      <t>ガク</t>
    </rPh>
    <phoneticPr fontId="2"/>
  </si>
  <si>
    <t>内　　　　　容　　　（支　出　内　訳）</t>
    <rPh sb="0" eb="1">
      <t>ウチ</t>
    </rPh>
    <rPh sb="6" eb="7">
      <t>カタチ</t>
    </rPh>
    <rPh sb="11" eb="12">
      <t>ササ</t>
    </rPh>
    <rPh sb="13" eb="14">
      <t>デ</t>
    </rPh>
    <rPh sb="15" eb="16">
      <t>ナイ</t>
    </rPh>
    <rPh sb="17" eb="18">
      <t>ワケ</t>
    </rPh>
    <phoneticPr fontId="2"/>
  </si>
  <si>
    <t>品目</t>
    <rPh sb="0" eb="2">
      <t>ヒンモク</t>
    </rPh>
    <phoneticPr fontId="2"/>
  </si>
  <si>
    <t>＠</t>
  </si>
  <si>
    <t>×</t>
  </si>
  <si>
    <t>＝</t>
  </si>
  <si>
    <t>合　　　　　　計</t>
    <rPh sb="0" eb="1">
      <t>ゴウ</t>
    </rPh>
    <rPh sb="7" eb="8">
      <t>ケイ</t>
    </rPh>
    <phoneticPr fontId="2"/>
  </si>
  <si>
    <t>〈救急医薬品〉</t>
    <rPh sb="1" eb="3">
      <t>キュウキュウ</t>
    </rPh>
    <rPh sb="3" eb="6">
      <t>イヤクヒン</t>
    </rPh>
    <phoneticPr fontId="2"/>
  </si>
  <si>
    <t>※熱中症対策でスポーツドリンクを購入する場合は必ず担当者に事前連絡をしてください。</t>
    <rPh sb="1" eb="6">
      <t>ネッチュウショウタイサク</t>
    </rPh>
    <rPh sb="16" eb="18">
      <t>コウニュウ</t>
    </rPh>
    <rPh sb="20" eb="22">
      <t>バアイ</t>
    </rPh>
    <rPh sb="23" eb="24">
      <t>カナラ</t>
    </rPh>
    <rPh sb="25" eb="28">
      <t>タントウシャ</t>
    </rPh>
    <rPh sb="29" eb="33">
      <t>ジゼンレンラク</t>
    </rPh>
    <phoneticPr fontId="2"/>
  </si>
  <si>
    <t>〈用具運搬料〉</t>
    <rPh sb="1" eb="3">
      <t>ヨウグ</t>
    </rPh>
    <rPh sb="3" eb="6">
      <t>ウンパンリョウ</t>
    </rPh>
    <phoneticPr fontId="2"/>
  </si>
  <si>
    <t>※　用紙が不足する場合は、コピーしてお使いください。</t>
    <rPh sb="2" eb="4">
      <t>ヨウシ</t>
    </rPh>
    <rPh sb="5" eb="7">
      <t>フソク</t>
    </rPh>
    <rPh sb="9" eb="11">
      <t>バアイ</t>
    </rPh>
    <rPh sb="19" eb="20">
      <t>ツカ</t>
    </rPh>
    <phoneticPr fontId="2"/>
  </si>
  <si>
    <t>※　業者発行の内訳が分かるもの、領収書、写真を必ず添付してください。</t>
    <rPh sb="2" eb="4">
      <t>ギョウシャ</t>
    </rPh>
    <rPh sb="4" eb="6">
      <t>ハッコウ</t>
    </rPh>
    <rPh sb="7" eb="9">
      <t>ウチワケ</t>
    </rPh>
    <rPh sb="10" eb="11">
      <t>ワ</t>
    </rPh>
    <rPh sb="16" eb="19">
      <t>リョウシュウショ</t>
    </rPh>
    <rPh sb="20" eb="22">
      <t>シャシン</t>
    </rPh>
    <rPh sb="23" eb="24">
      <t>カナラ</t>
    </rPh>
    <rPh sb="25" eb="27">
      <t>テンプ</t>
    </rPh>
    <phoneticPr fontId="2"/>
  </si>
  <si>
    <t>（ﾌﾟﾛｼﾞｪｸﾄ№18）</t>
    <phoneticPr fontId="2"/>
  </si>
  <si>
    <t>会場施設等使用料・保険料・支払手数料　支出内訳書</t>
    <rPh sb="0" eb="2">
      <t>カイジョウ</t>
    </rPh>
    <rPh sb="1" eb="2">
      <t>ヘイネンド</t>
    </rPh>
    <rPh sb="2" eb="4">
      <t>シセツ</t>
    </rPh>
    <rPh sb="4" eb="5">
      <t>トウ</t>
    </rPh>
    <rPh sb="5" eb="8">
      <t>シヨウリョウ</t>
    </rPh>
    <rPh sb="9" eb="12">
      <t>ホケンリョウ</t>
    </rPh>
    <rPh sb="13" eb="18">
      <t>シハライテスウリョウ</t>
    </rPh>
    <rPh sb="19" eb="21">
      <t>シシュツ</t>
    </rPh>
    <rPh sb="21" eb="24">
      <t>ウチワケショ</t>
    </rPh>
    <phoneticPr fontId="2"/>
  </si>
  <si>
    <t>・　</t>
    <phoneticPr fontId="2"/>
  </si>
  <si>
    <t>〈会場施設等使用料〉</t>
    <rPh sb="1" eb="3">
      <t>カイジョウ</t>
    </rPh>
    <rPh sb="3" eb="5">
      <t>シセツ</t>
    </rPh>
    <rPh sb="5" eb="6">
      <t>トウ</t>
    </rPh>
    <rPh sb="6" eb="9">
      <t>シヨウリョウ</t>
    </rPh>
    <phoneticPr fontId="2"/>
  </si>
  <si>
    <t>〈保険料〉</t>
    <rPh sb="1" eb="3">
      <t>ホケン</t>
    </rPh>
    <rPh sb="3" eb="4">
      <t>リョウ</t>
    </rPh>
    <phoneticPr fontId="2"/>
  </si>
  <si>
    <t>〈支払手数料〉</t>
    <rPh sb="1" eb="6">
      <t>シハライテスウリョウ</t>
    </rPh>
    <phoneticPr fontId="2"/>
  </si>
  <si>
    <t>※  業者発行の内訳が分かるものを必ず添付してください。</t>
    <rPh sb="3" eb="5">
      <t>ギョウシャ</t>
    </rPh>
    <rPh sb="5" eb="7">
      <t>ハッコウ</t>
    </rPh>
    <rPh sb="8" eb="10">
      <t>ウチワケ</t>
    </rPh>
    <rPh sb="11" eb="12">
      <t>ワ</t>
    </rPh>
    <rPh sb="17" eb="18">
      <t>カナラ</t>
    </rPh>
    <rPh sb="19" eb="21">
      <t>テンプ</t>
    </rPh>
    <phoneticPr fontId="2"/>
  </si>
  <si>
    <t>（ﾌﾟﾛｼﾞｪｸﾄ№19）</t>
    <phoneticPr fontId="2"/>
  </si>
  <si>
    <t>領収書貼付用紙</t>
    <rPh sb="0" eb="3">
      <t>リョウシュウショ</t>
    </rPh>
    <rPh sb="1" eb="2">
      <t>ヘイネンド</t>
    </rPh>
    <phoneticPr fontId="2"/>
  </si>
  <si>
    <t>（該当する科目を○で囲んで下さい。）</t>
  </si>
  <si>
    <t>謝金</t>
    <rPh sb="0" eb="2">
      <t>シャキン</t>
    </rPh>
    <phoneticPr fontId="2"/>
  </si>
  <si>
    <t>交通費</t>
    <rPh sb="0" eb="3">
      <t>コウツウヒ</t>
    </rPh>
    <phoneticPr fontId="2"/>
  </si>
  <si>
    <t>宿泊費</t>
    <rPh sb="0" eb="3">
      <t>シュクハクヒ</t>
    </rPh>
    <phoneticPr fontId="2"/>
  </si>
  <si>
    <t>会場施設等使用料</t>
    <phoneticPr fontId="2"/>
  </si>
  <si>
    <t>支払手数料</t>
    <phoneticPr fontId="2"/>
  </si>
  <si>
    <t>　　　（できるだけ重ならないよう、日付順に貼ってください）</t>
    <rPh sb="9" eb="10">
      <t>カサ</t>
    </rPh>
    <rPh sb="17" eb="19">
      <t>ヒヅケ</t>
    </rPh>
    <rPh sb="19" eb="20">
      <t>ジュン</t>
    </rPh>
    <rPh sb="21" eb="22">
      <t>ハ</t>
    </rPh>
    <phoneticPr fontId="2"/>
  </si>
  <si>
    <t>領収書にかかる注意事項</t>
    <rPh sb="0" eb="3">
      <t>リョウシュウショ</t>
    </rPh>
    <rPh sb="7" eb="9">
      <t>チュウイ</t>
    </rPh>
    <rPh sb="9" eb="11">
      <t>ジコウ</t>
    </rPh>
    <phoneticPr fontId="2"/>
  </si>
  <si>
    <t>・ 宛名は競技団体名とする。</t>
    <rPh sb="2" eb="4">
      <t>アテナ</t>
    </rPh>
    <rPh sb="5" eb="7">
      <t>キョウギ</t>
    </rPh>
    <rPh sb="7" eb="10">
      <t>ダンタイメイ</t>
    </rPh>
    <phoneticPr fontId="2"/>
  </si>
  <si>
    <t>・ 業者発行のものとし、社印又は代表者印のあるものとする。</t>
    <rPh sb="2" eb="4">
      <t>ギョウシャ</t>
    </rPh>
    <rPh sb="4" eb="6">
      <t>ハッコウ</t>
    </rPh>
    <rPh sb="12" eb="14">
      <t>シャイン</t>
    </rPh>
    <rPh sb="14" eb="15">
      <t>マタ</t>
    </rPh>
    <rPh sb="16" eb="18">
      <t>ダイヒョウ</t>
    </rPh>
    <rPh sb="18" eb="19">
      <t>シャ</t>
    </rPh>
    <rPh sb="19" eb="20">
      <t>ジルシ</t>
    </rPh>
    <phoneticPr fontId="2"/>
  </si>
  <si>
    <t>・ 内訳を記入（日付、人数、内容等明確に）する。</t>
    <rPh sb="2" eb="4">
      <t>ウチワケ</t>
    </rPh>
    <rPh sb="5" eb="7">
      <t>キニュウ</t>
    </rPh>
    <rPh sb="8" eb="9">
      <t>ヒ</t>
    </rPh>
    <rPh sb="9" eb="10">
      <t>ツ</t>
    </rPh>
    <rPh sb="11" eb="13">
      <t>ニンズウ</t>
    </rPh>
    <rPh sb="14" eb="16">
      <t>ナイヨウ</t>
    </rPh>
    <rPh sb="16" eb="17">
      <t>トウ</t>
    </rPh>
    <rPh sb="17" eb="19">
      <t>メイカク</t>
    </rPh>
    <phoneticPr fontId="2"/>
  </si>
  <si>
    <t>・ 領収書に内訳が入らない場合、請求書又は納品書を貼付する。</t>
    <rPh sb="2" eb="5">
      <t>リョウシュウショ</t>
    </rPh>
    <rPh sb="6" eb="8">
      <t>ウチワケ</t>
    </rPh>
    <rPh sb="9" eb="10">
      <t>ハイ</t>
    </rPh>
    <rPh sb="13" eb="15">
      <t>バアイ</t>
    </rPh>
    <rPh sb="16" eb="19">
      <t>セイキュウショ</t>
    </rPh>
    <rPh sb="19" eb="20">
      <t>マタ</t>
    </rPh>
    <rPh sb="21" eb="24">
      <t>ノウヒンショ</t>
    </rPh>
    <rPh sb="25" eb="27">
      <t>テンプ</t>
    </rPh>
    <phoneticPr fontId="2"/>
  </si>
  <si>
    <t>ドクター・トレーナー等派遣及び医･科学サポートプログラム事業
実績報告書</t>
    <rPh sb="10" eb="11">
      <t>ナド</t>
    </rPh>
    <rPh sb="11" eb="13">
      <t>ハケン</t>
    </rPh>
    <rPh sb="13" eb="14">
      <t>オヨ</t>
    </rPh>
    <rPh sb="15" eb="16">
      <t>イ</t>
    </rPh>
    <rPh sb="17" eb="19">
      <t>カガク</t>
    </rPh>
    <rPh sb="28" eb="30">
      <t>ジギョウ</t>
    </rPh>
    <rPh sb="31" eb="33">
      <t>ジッセキ</t>
    </rPh>
    <rPh sb="33" eb="36">
      <t>ホウコクショ</t>
    </rPh>
    <phoneticPr fontId="2"/>
  </si>
  <si>
    <t>競技名</t>
    <rPh sb="0" eb="3">
      <t>キョウギメイ</t>
    </rPh>
    <phoneticPr fontId="2"/>
  </si>
  <si>
    <t>対象選手</t>
    <rPh sb="0" eb="2">
      <t>タイショウ</t>
    </rPh>
    <rPh sb="2" eb="4">
      <t>センシュ</t>
    </rPh>
    <phoneticPr fontId="2"/>
  </si>
  <si>
    <t>成年男子・成年女子・少年男子・少年女子</t>
    <rPh sb="0" eb="2">
      <t>セイネン</t>
    </rPh>
    <rPh sb="2" eb="4">
      <t>ダンシ</t>
    </rPh>
    <rPh sb="5" eb="7">
      <t>セイネン</t>
    </rPh>
    <rPh sb="7" eb="9">
      <t>ジョシ</t>
    </rPh>
    <rPh sb="10" eb="12">
      <t>ショウネン</t>
    </rPh>
    <rPh sb="12" eb="14">
      <t>ダンシ</t>
    </rPh>
    <rPh sb="15" eb="17">
      <t>ショウネン</t>
    </rPh>
    <rPh sb="17" eb="19">
      <t>ジョシ</t>
    </rPh>
    <phoneticPr fontId="2"/>
  </si>
  <si>
    <t>氏名</t>
    <rPh sb="0" eb="2">
      <t>シメイ</t>
    </rPh>
    <phoneticPr fontId="2"/>
  </si>
  <si>
    <t>月日</t>
    <rPh sb="0" eb="1">
      <t>ツキ</t>
    </rPh>
    <rPh sb="1" eb="2">
      <t>ヒ</t>
    </rPh>
    <phoneticPr fontId="2"/>
  </si>
  <si>
    <t>活動区分</t>
    <rPh sb="0" eb="2">
      <t>カツドウ</t>
    </rPh>
    <rPh sb="2" eb="4">
      <t>クブン</t>
    </rPh>
    <phoneticPr fontId="2"/>
  </si>
  <si>
    <t>国民スポーツ大会　・　近畿ブロック大会　・　強化合宿　・　練習会　・　その他（　　　　　　　　）・　医･科学サポート</t>
    <rPh sb="31" eb="32">
      <t>カイ</t>
    </rPh>
    <rPh sb="50" eb="51">
      <t>イ</t>
    </rPh>
    <rPh sb="52" eb="54">
      <t>カガク</t>
    </rPh>
    <phoneticPr fontId="2"/>
  </si>
  <si>
    <t>活動場所</t>
    <rPh sb="0" eb="2">
      <t>カツドウ</t>
    </rPh>
    <rPh sb="2" eb="4">
      <t>バショ</t>
    </rPh>
    <phoneticPr fontId="2"/>
  </si>
  <si>
    <t>処置内容　・　指導内容</t>
    <rPh sb="0" eb="2">
      <t>ショチ</t>
    </rPh>
    <rPh sb="2" eb="4">
      <t>ナイヨウ</t>
    </rPh>
    <rPh sb="7" eb="9">
      <t>シドウ</t>
    </rPh>
    <rPh sb="9" eb="11">
      <t>ナイヨウ</t>
    </rPh>
    <phoneticPr fontId="2"/>
  </si>
  <si>
    <t>日時</t>
    <rPh sb="0" eb="2">
      <t>ニチジ</t>
    </rPh>
    <phoneticPr fontId="2"/>
  </si>
  <si>
    <t>場所</t>
    <rPh sb="0" eb="2">
      <t>バショ</t>
    </rPh>
    <phoneticPr fontId="2"/>
  </si>
  <si>
    <t>備考</t>
    <rPh sb="0" eb="2">
      <t>ビコウ</t>
    </rPh>
    <phoneticPr fontId="2"/>
  </si>
  <si>
    <t>所　　感</t>
    <rPh sb="0" eb="1">
      <t>トコロ</t>
    </rPh>
    <rPh sb="3" eb="4">
      <t>カン</t>
    </rPh>
    <phoneticPr fontId="2"/>
  </si>
  <si>
    <t xml:space="preserve">感想、所見、処置、今後の課題など
</t>
    <phoneticPr fontId="2"/>
  </si>
  <si>
    <t>担　　当</t>
    <rPh sb="0" eb="1">
      <t>タン</t>
    </rPh>
    <rPh sb="3" eb="4">
      <t>トウ</t>
    </rPh>
    <phoneticPr fontId="2"/>
  </si>
  <si>
    <t>氏　　名</t>
  </si>
  <si>
    <t>保有資格</t>
    <rPh sb="0" eb="2">
      <t>ホユウ</t>
    </rPh>
    <rPh sb="2" eb="4">
      <t>シカク</t>
    </rPh>
    <phoneticPr fontId="2"/>
  </si>
  <si>
    <t>※　医・科学サポート活動中の写真を１～２枚添付してください。</t>
    <rPh sb="2" eb="3">
      <t>イ</t>
    </rPh>
    <rPh sb="4" eb="6">
      <t>カガク</t>
    </rPh>
    <rPh sb="10" eb="13">
      <t>カツドウチュウ</t>
    </rPh>
    <rPh sb="14" eb="16">
      <t>シャシン</t>
    </rPh>
    <rPh sb="20" eb="21">
      <t>マイ</t>
    </rPh>
    <rPh sb="21" eb="23">
      <t>テンプ</t>
    </rPh>
    <phoneticPr fontId="2"/>
  </si>
  <si>
    <t>※　日ごとに医・科学サポート内容をできるだけ詳しく書いてください。</t>
    <rPh sb="2" eb="3">
      <t>ヒ</t>
    </rPh>
    <rPh sb="6" eb="7">
      <t>イ</t>
    </rPh>
    <rPh sb="8" eb="10">
      <t>カガク</t>
    </rPh>
    <rPh sb="14" eb="16">
      <t>ナイヨウ</t>
    </rPh>
    <rPh sb="22" eb="23">
      <t>クワ</t>
    </rPh>
    <rPh sb="25" eb="26">
      <t>カ</t>
    </rPh>
    <phoneticPr fontId="2"/>
  </si>
  <si>
    <t>スーパーアスリート事業報告書</t>
    <rPh sb="9" eb="11">
      <t>ジギョウ</t>
    </rPh>
    <rPh sb="11" eb="14">
      <t>ホウコクショ</t>
    </rPh>
    <phoneticPr fontId="2"/>
  </si>
  <si>
    <r>
      <rPr>
        <sz val="12"/>
        <rFont val="ＭＳ 明朝"/>
        <family val="1"/>
        <charset val="128"/>
      </rPr>
      <t xml:space="preserve">（１年を通じての感想や成果など）
</t>
    </r>
    <r>
      <rPr>
        <sz val="12"/>
        <rFont val="Meiryo UI"/>
        <family val="3"/>
        <charset val="128"/>
      </rPr>
      <t xml:space="preserve">
</t>
    </r>
    <phoneticPr fontId="2"/>
  </si>
  <si>
    <t>今年度の戦績（国際大会や日本代表選考など主要なものから記入してください）</t>
    <rPh sb="0" eb="3">
      <t>コンネンド</t>
    </rPh>
    <rPh sb="4" eb="6">
      <t>センセキ</t>
    </rPh>
    <rPh sb="7" eb="9">
      <t>コクサイ</t>
    </rPh>
    <rPh sb="9" eb="11">
      <t>タイカイ</t>
    </rPh>
    <rPh sb="12" eb="14">
      <t>ニホン</t>
    </rPh>
    <rPh sb="14" eb="16">
      <t>ダイヒョウ</t>
    </rPh>
    <rPh sb="16" eb="18">
      <t>センコウ</t>
    </rPh>
    <rPh sb="20" eb="22">
      <t>シュヨウ</t>
    </rPh>
    <rPh sb="27" eb="29">
      <t>キニュウ</t>
    </rPh>
    <phoneticPr fontId="2"/>
  </si>
  <si>
    <t>大会名または代表選考の内容</t>
    <rPh sb="0" eb="3">
      <t>タイカイメイ</t>
    </rPh>
    <rPh sb="6" eb="10">
      <t>ダイヒョウセンコウ</t>
    </rPh>
    <rPh sb="11" eb="13">
      <t>ナイヨウ</t>
    </rPh>
    <phoneticPr fontId="2"/>
  </si>
  <si>
    <t>結果</t>
    <rPh sb="0" eb="2">
      <t>ケッカ</t>
    </rPh>
    <phoneticPr fontId="2"/>
  </si>
  <si>
    <t>（例）　第○○会ユニバーシアード○○大会</t>
    <rPh sb="1" eb="2">
      <t>レイ</t>
    </rPh>
    <rPh sb="4" eb="5">
      <t>ダイ</t>
    </rPh>
    <rPh sb="7" eb="8">
      <t>カイ</t>
    </rPh>
    <rPh sb="18" eb="20">
      <t>タイカイ</t>
    </rPh>
    <phoneticPr fontId="2"/>
  </si>
  <si>
    <t>２位</t>
    <rPh sb="1" eb="2">
      <t>イ</t>
    </rPh>
    <phoneticPr fontId="2"/>
  </si>
  <si>
    <t>国際</t>
    <rPh sb="0" eb="2">
      <t>コクサイ</t>
    </rPh>
    <phoneticPr fontId="2"/>
  </si>
  <si>
    <t>競技団体名</t>
    <rPh sb="0" eb="2">
      <t>キョウギ</t>
    </rPh>
    <rPh sb="2" eb="4">
      <t>ダンタイ</t>
    </rPh>
    <rPh sb="4" eb="5">
      <t>メイ</t>
    </rPh>
    <phoneticPr fontId="2"/>
  </si>
  <si>
    <t>A4書類は、添付不要。原本を送付する。</t>
    <rPh sb="2" eb="4">
      <t>ショルイ</t>
    </rPh>
    <rPh sb="6" eb="10">
      <t>テンプフヨウ</t>
    </rPh>
    <rPh sb="11" eb="13">
      <t>ゲンポン</t>
    </rPh>
    <rPh sb="14" eb="16">
      <t>ソウフ</t>
    </rPh>
    <phoneticPr fontId="2"/>
  </si>
  <si>
    <t>※延べ人数を記入する。</t>
    <rPh sb="1" eb="2">
      <t>ノ</t>
    </rPh>
    <rPh sb="3" eb="5">
      <t>ニンズウ</t>
    </rPh>
    <rPh sb="6" eb="8">
      <t>キニュウ</t>
    </rPh>
    <phoneticPr fontId="2"/>
  </si>
  <si>
    <t>回数</t>
    <rPh sb="0" eb="2">
      <t>カイスウ</t>
    </rPh>
    <phoneticPr fontId="2"/>
  </si>
  <si>
    <t>月／日</t>
    <rPh sb="0" eb="1">
      <t>ツキ</t>
    </rPh>
    <rPh sb="2" eb="3">
      <t>ヒ</t>
    </rPh>
    <phoneticPr fontId="2"/>
  </si>
  <si>
    <t>泊日数</t>
    <rPh sb="0" eb="1">
      <t>ハク</t>
    </rPh>
    <rPh sb="1" eb="3">
      <t>ニッスウ</t>
    </rPh>
    <phoneticPr fontId="2"/>
  </si>
  <si>
    <t>種別</t>
    <rPh sb="0" eb="2">
      <t>シュベツ</t>
    </rPh>
    <phoneticPr fontId="2"/>
  </si>
  <si>
    <t>旅費</t>
    <rPh sb="0" eb="2">
      <t>リョヒ</t>
    </rPh>
    <phoneticPr fontId="2"/>
  </si>
  <si>
    <t>（交通費）</t>
    <rPh sb="1" eb="4">
      <t>コウツウヒ</t>
    </rPh>
    <phoneticPr fontId="2"/>
  </si>
  <si>
    <t>（宿泊料）</t>
    <rPh sb="1" eb="4">
      <t>シュクハクリョウ</t>
    </rPh>
    <phoneticPr fontId="2"/>
  </si>
  <si>
    <t>消耗品</t>
    <rPh sb="0" eb="3">
      <t>ショウモウヒン</t>
    </rPh>
    <phoneticPr fontId="2"/>
  </si>
  <si>
    <t>医薬品</t>
    <rPh sb="0" eb="3">
      <t>イヤクヒン</t>
    </rPh>
    <phoneticPr fontId="2"/>
  </si>
  <si>
    <t>運搬料</t>
    <rPh sb="0" eb="3">
      <t>ウンパンリョウ</t>
    </rPh>
    <phoneticPr fontId="2"/>
  </si>
  <si>
    <t>使用料</t>
    <rPh sb="0" eb="3">
      <t>シヨウリョウ</t>
    </rPh>
    <phoneticPr fontId="2"/>
  </si>
  <si>
    <t>支払手数料</t>
    <rPh sb="0" eb="2">
      <t>シハラ</t>
    </rPh>
    <rPh sb="2" eb="5">
      <t>テスウリョウ</t>
    </rPh>
    <phoneticPr fontId="2"/>
  </si>
  <si>
    <t>ド</t>
    <phoneticPr fontId="2"/>
  </si>
  <si>
    <t>ト</t>
    <phoneticPr fontId="2"/>
  </si>
  <si>
    <t>成年男子</t>
    <rPh sb="0" eb="3">
      <t>セイネンダンシ</t>
    </rPh>
    <phoneticPr fontId="2"/>
  </si>
  <si>
    <t>成年女子</t>
    <rPh sb="0" eb="2">
      <t>セイネン</t>
    </rPh>
    <rPh sb="2" eb="4">
      <t>ジョシ</t>
    </rPh>
    <phoneticPr fontId="2"/>
  </si>
  <si>
    <t>少年男子</t>
    <rPh sb="0" eb="4">
      <t>ショウネンダンシ</t>
    </rPh>
    <phoneticPr fontId="2"/>
  </si>
  <si>
    <t>少年女子</t>
    <rPh sb="0" eb="2">
      <t>ショウネン</t>
    </rPh>
    <rPh sb="2" eb="4">
      <t>ジョシ</t>
    </rPh>
    <phoneticPr fontId="2"/>
  </si>
  <si>
    <t>令和８年度　スーパーアスリート事業</t>
    <rPh sb="0" eb="2">
      <t>レイワ</t>
    </rPh>
    <rPh sb="3" eb="5">
      <t>ネンドヘイネンド</t>
    </rPh>
    <rPh sb="15" eb="17">
      <t>ジギョウ</t>
    </rPh>
    <phoneticPr fontId="2"/>
  </si>
  <si>
    <t>指導</t>
    <rPh sb="0" eb="2">
      <t>シドウ</t>
    </rPh>
    <phoneticPr fontId="1"/>
  </si>
  <si>
    <t>選手</t>
    <rPh sb="0" eb="2">
      <t>センシュ</t>
    </rPh>
    <phoneticPr fontId="1"/>
  </si>
  <si>
    <t>招コ</t>
    <rPh sb="0" eb="1">
      <t>ショウ</t>
    </rPh>
    <phoneticPr fontId="1"/>
  </si>
  <si>
    <t>ドク</t>
  </si>
  <si>
    <t>トレ</t>
  </si>
  <si>
    <t>※ 区分の枠は、指導者は「指導」、選手は「選手」、指導者招聘コーチは「招コ」、</t>
    <rPh sb="2" eb="4">
      <t>クブン</t>
    </rPh>
    <rPh sb="5" eb="6">
      <t>ワク</t>
    </rPh>
    <rPh sb="8" eb="11">
      <t>シドウシャ</t>
    </rPh>
    <rPh sb="13" eb="15">
      <t>シドウ</t>
    </rPh>
    <rPh sb="21" eb="23">
      <t>センシュ</t>
    </rPh>
    <rPh sb="35" eb="36">
      <t>ショウ</t>
    </rPh>
    <phoneticPr fontId="2"/>
  </si>
  <si>
    <t>　ドクター「ドク」、トレーナー「トレ」と記入してください。</t>
    <rPh sb="20" eb="22">
      <t>キニュウ</t>
    </rPh>
    <phoneticPr fontId="2"/>
  </si>
  <si>
    <t>※ 貸し切りバス等乗り合いで移動する場合は証憑書類（領収書等）を提出してください。</t>
    <rPh sb="2" eb="3">
      <t>カ</t>
    </rPh>
    <rPh sb="4" eb="5">
      <t>キ</t>
    </rPh>
    <rPh sb="8" eb="9">
      <t>トウ</t>
    </rPh>
    <rPh sb="9" eb="10">
      <t>ノ</t>
    </rPh>
    <rPh sb="11" eb="12">
      <t>ア</t>
    </rPh>
    <rPh sb="14" eb="16">
      <t>イドウ</t>
    </rPh>
    <rPh sb="18" eb="20">
      <t>バアイ</t>
    </rPh>
    <rPh sb="21" eb="23">
      <t>ショウヒョウ</t>
    </rPh>
    <rPh sb="23" eb="25">
      <t>ショルイ</t>
    </rPh>
    <rPh sb="26" eb="29">
      <t>リョウシュウショ</t>
    </rPh>
    <rPh sb="29" eb="30">
      <t>トウ</t>
    </rPh>
    <rPh sb="32" eb="34">
      <t>テイシュツ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</si>
</sst>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m/d;@"/>
    <numFmt numFmtId="178" formatCode="#,##0_);[Red]\(#,##0\)"/>
    <numFmt numFmtId="179" formatCode="#,##0;&quot;△ &quot;#,##0"/>
    <numFmt numFmtId="180" formatCode="[$-411]ggge&quot;年&quot;m&quot;月&quot;d&quot;日&quot;;@"/>
    <numFmt numFmtId="181" formatCode="h:mm;@"/>
    <numFmt numFmtId="182" formatCode="&quot;負担 (&quot;#,##0&quot;)&quot;"/>
    <numFmt numFmtId="183" formatCode="&quot;(&quot;#,##0&quot;)&quot;"/>
    <numFmt numFmtId="184" formatCode="#,###"/>
    <numFmt numFmtId="185" formatCode="#,###\ "/>
  </numFmts>
  <fonts count="50">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6"/>
      <name val="ＭＳ 明朝"/>
      <family val="1"/>
      <charset val="128"/>
    </font>
    <font>
      <sz val="12"/>
      <name val="ＭＳ 明朝"/>
      <family val="1"/>
      <charset val="128"/>
    </font>
    <font>
      <sz val="11"/>
      <name val="ＭＳ Ｐ明朝"/>
      <family val="1"/>
      <charset val="128"/>
    </font>
    <font>
      <sz val="16"/>
      <name val="ＭＳ Ｐ明朝"/>
      <family val="1"/>
      <charset val="128"/>
    </font>
    <font>
      <sz val="14"/>
      <name val="ＭＳ Ｐ明朝"/>
      <family val="1"/>
      <charset val="128"/>
    </font>
    <font>
      <sz val="12"/>
      <color indexed="8"/>
      <name val="ＭＳ 明朝"/>
      <family val="1"/>
      <charset val="128"/>
    </font>
    <font>
      <sz val="12"/>
      <name val="ＭＳ Ｐ明朝"/>
      <family val="1"/>
      <charset val="128"/>
    </font>
    <font>
      <sz val="10"/>
      <name val="ＭＳ 明朝"/>
      <family val="1"/>
      <charset val="128"/>
    </font>
    <font>
      <b/>
      <sz val="11"/>
      <name val="ＭＳ 明朝"/>
      <family val="1"/>
      <charset val="128"/>
    </font>
    <font>
      <u/>
      <sz val="12"/>
      <color indexed="8"/>
      <name val="ＭＳ 明朝"/>
      <family val="1"/>
      <charset val="128"/>
    </font>
    <font>
      <u val="double"/>
      <sz val="12"/>
      <color indexed="8"/>
      <name val="ＭＳ 明朝"/>
      <family val="1"/>
      <charset val="128"/>
    </font>
    <font>
      <sz val="14"/>
      <name val="ＭＳ 明朝"/>
      <family val="1"/>
      <charset val="128"/>
    </font>
    <font>
      <sz val="10.5"/>
      <name val="ＭＳ Ｐ明朝"/>
      <family val="1"/>
      <charset val="128"/>
    </font>
    <font>
      <sz val="12.5"/>
      <name val="ＭＳ 明朝"/>
      <family val="1"/>
      <charset val="128"/>
    </font>
    <font>
      <b/>
      <sz val="16"/>
      <name val="Meiryo UI"/>
      <family val="3"/>
      <charset val="128"/>
    </font>
    <font>
      <sz val="12"/>
      <name val="Meiryo UI"/>
      <family val="3"/>
      <charset val="128"/>
    </font>
    <font>
      <sz val="16"/>
      <name val="Meiryo UI"/>
      <family val="3"/>
      <charset val="128"/>
    </font>
    <font>
      <sz val="11"/>
      <name val="Meiryo UI"/>
      <family val="3"/>
      <charset val="128"/>
    </font>
    <font>
      <sz val="9"/>
      <name val="Meiryo UI"/>
      <family val="3"/>
      <charset val="128"/>
    </font>
    <font>
      <sz val="14"/>
      <name val="ＭＳ ゴシック"/>
      <family val="3"/>
      <charset val="128"/>
    </font>
    <font>
      <b/>
      <sz val="9"/>
      <color indexed="81"/>
      <name val="MS P ゴシック"/>
      <family val="3"/>
      <charset val="128"/>
    </font>
    <font>
      <sz val="10"/>
      <name val="ＭＳ Ｐゴシック"/>
      <family val="3"/>
      <charset val="128"/>
    </font>
    <font>
      <sz val="9"/>
      <name val="ＭＳ Ｐゴシック"/>
      <family val="3"/>
      <charset val="128"/>
    </font>
    <font>
      <sz val="12"/>
      <color rgb="FFFF0000"/>
      <name val="ＭＳ 明朝"/>
      <family val="1"/>
      <charset val="128"/>
    </font>
    <font>
      <sz val="11"/>
      <color theme="1"/>
      <name val="ＭＳ Ｐ明朝"/>
      <family val="1"/>
      <charset val="128"/>
    </font>
    <font>
      <sz val="12"/>
      <color theme="1"/>
      <name val="ＭＳ Ｐゴシック"/>
      <family val="3"/>
      <charset val="128"/>
    </font>
    <font>
      <sz val="12"/>
      <color theme="1"/>
      <name val="ＭＳ Ｐ明朝"/>
      <family val="1"/>
      <charset val="128"/>
    </font>
    <font>
      <sz val="16"/>
      <color theme="1"/>
      <name val="ＭＳ Ｐ明朝"/>
      <family val="1"/>
      <charset val="128"/>
    </font>
    <font>
      <sz val="12"/>
      <color theme="1"/>
      <name val="ＭＳ 明朝"/>
      <family val="1"/>
      <charset val="128"/>
    </font>
    <font>
      <sz val="14"/>
      <color theme="1"/>
      <name val="ＭＳ Ｐ明朝"/>
      <family val="1"/>
      <charset val="128"/>
    </font>
    <font>
      <sz val="14"/>
      <color theme="1"/>
      <name val="ＭＳ Ｐゴシック"/>
      <family val="3"/>
      <charset val="128"/>
    </font>
    <font>
      <sz val="11"/>
      <color theme="1"/>
      <name val="ＭＳ 明朝"/>
      <family val="1"/>
      <charset val="128"/>
    </font>
    <font>
      <b/>
      <sz val="12"/>
      <color rgb="FFFF0000"/>
      <name val="ＭＳ 明朝"/>
      <family val="1"/>
      <charset val="128"/>
    </font>
    <font>
      <sz val="10"/>
      <color rgb="FFFF0000"/>
      <name val="ＭＳ 明朝"/>
      <family val="1"/>
      <charset val="128"/>
    </font>
    <font>
      <sz val="10.5"/>
      <color theme="1"/>
      <name val="ＭＳ Ｐ明朝"/>
      <family val="1"/>
      <charset val="128"/>
    </font>
    <font>
      <sz val="9"/>
      <color theme="1"/>
      <name val="ＭＳ Ｐ明朝"/>
      <family val="1"/>
      <charset val="128"/>
    </font>
    <font>
      <b/>
      <sz val="14"/>
      <color theme="1"/>
      <name val="ＭＳ Ｐ明朝"/>
      <family val="1"/>
      <charset val="128"/>
    </font>
    <font>
      <sz val="16"/>
      <color theme="1"/>
      <name val="ＭＳ 明朝"/>
      <family val="1"/>
      <charset val="128"/>
    </font>
    <font>
      <sz val="18"/>
      <color theme="1"/>
      <name val="ＭＳ 明朝"/>
      <family val="1"/>
      <charset val="128"/>
    </font>
    <font>
      <sz val="14"/>
      <color theme="1"/>
      <name val="ＭＳ 明朝"/>
      <family val="1"/>
      <charset val="128"/>
    </font>
    <font>
      <sz val="11"/>
      <color theme="1"/>
      <name val="ＭＳ Ｐゴシック"/>
      <family val="3"/>
      <charset val="128"/>
    </font>
    <font>
      <sz val="20"/>
      <color theme="1"/>
      <name val="ＭＳ Ｐ明朝"/>
      <family val="1"/>
      <charset val="128"/>
    </font>
    <font>
      <sz val="16"/>
      <color theme="1"/>
      <name val="ＭＳ Ｐゴシック"/>
      <family val="3"/>
      <charset val="128"/>
    </font>
    <font>
      <sz val="20"/>
      <color theme="1"/>
      <name val="ＭＳ Ｐゴシック"/>
      <family val="3"/>
      <charset val="128"/>
    </font>
    <font>
      <u/>
      <sz val="11"/>
      <color theme="1"/>
      <name val="ＭＳ Ｐ明朝"/>
      <family val="1"/>
      <charset val="128"/>
    </font>
    <font>
      <b/>
      <sz val="16"/>
      <color theme="1"/>
      <name val="Meiryo UI"/>
      <family val="3"/>
      <charset val="128"/>
    </font>
  </fonts>
  <fills count="6">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8" tint="0.79998168889431442"/>
        <bgColor indexed="64"/>
      </patternFill>
    </fill>
  </fills>
  <borders count="196">
    <border>
      <left/>
      <right/>
      <top/>
      <bottom/>
      <diagonal/>
    </border>
    <border>
      <left style="medium">
        <color indexed="9"/>
      </left>
      <right style="medium">
        <color indexed="9"/>
      </right>
      <top/>
      <bottom style="medium">
        <color indexed="9"/>
      </bottom>
      <diagonal/>
    </border>
    <border>
      <left style="thin">
        <color indexed="9"/>
      </left>
      <right style="thin">
        <color indexed="9"/>
      </right>
      <top/>
      <bottom/>
      <diagonal/>
    </border>
    <border>
      <left/>
      <right/>
      <top style="thin">
        <color indexed="64"/>
      </top>
      <bottom style="thin">
        <color indexed="64"/>
      </bottom>
      <diagonal/>
    </border>
    <border>
      <left/>
      <right/>
      <top/>
      <bottom style="medium">
        <color indexed="9"/>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double">
        <color indexed="64"/>
      </bottom>
      <diagonal/>
    </border>
    <border>
      <left/>
      <right style="medium">
        <color indexed="64"/>
      </right>
      <top style="double">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double">
        <color indexed="64"/>
      </bottom>
      <diagonal/>
    </border>
    <border>
      <left/>
      <right style="thin">
        <color indexed="64"/>
      </right>
      <top/>
      <bottom style="double">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diagonal/>
    </border>
    <border>
      <left style="thin">
        <color indexed="64"/>
      </left>
      <right/>
      <top/>
      <bottom style="double">
        <color indexed="64"/>
      </bottom>
      <diagonal/>
    </border>
    <border>
      <left/>
      <right style="medium">
        <color indexed="9"/>
      </right>
      <top/>
      <bottom style="medium">
        <color indexed="9"/>
      </bottom>
      <diagonal/>
    </border>
    <border>
      <left/>
      <right style="thin">
        <color indexed="9"/>
      </right>
      <top style="thin">
        <color indexed="9"/>
      </top>
      <bottom/>
      <diagonal/>
    </border>
    <border>
      <left style="thin">
        <color indexed="9"/>
      </left>
      <right style="thin">
        <color indexed="9"/>
      </right>
      <top style="thin">
        <color indexed="9"/>
      </top>
      <bottom/>
      <diagonal/>
    </border>
    <border>
      <left/>
      <right style="thin">
        <color indexed="9"/>
      </right>
      <top/>
      <bottom style="thin">
        <color indexed="9"/>
      </bottom>
      <diagonal/>
    </border>
    <border>
      <left style="thin">
        <color indexed="9"/>
      </left>
      <right style="thin">
        <color indexed="9"/>
      </right>
      <top/>
      <bottom style="thin">
        <color indexed="9"/>
      </bottom>
      <diagonal/>
    </border>
    <border>
      <left style="thin">
        <color indexed="9"/>
      </left>
      <right/>
      <top/>
      <bottom/>
      <diagonal/>
    </border>
    <border>
      <left/>
      <right/>
      <top style="medium">
        <color indexed="9"/>
      </top>
      <bottom style="medium">
        <color indexed="9"/>
      </bottom>
      <diagonal/>
    </border>
    <border>
      <left style="thin">
        <color indexed="9"/>
      </left>
      <right/>
      <top style="medium">
        <color indexed="9"/>
      </top>
      <bottom style="medium">
        <color indexed="9"/>
      </bottom>
      <diagonal/>
    </border>
    <border>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style="medium">
        <color indexed="9"/>
      </left>
      <right style="medium">
        <color indexed="9"/>
      </right>
      <top style="medium">
        <color indexed="64"/>
      </top>
      <bottom style="medium">
        <color indexed="9"/>
      </bottom>
      <diagonal/>
    </border>
    <border>
      <left style="medium">
        <color indexed="9"/>
      </left>
      <right style="medium">
        <color indexed="9"/>
      </right>
      <top style="medium">
        <color indexed="9"/>
      </top>
      <bottom/>
      <diagonal/>
    </border>
    <border>
      <left/>
      <right style="medium">
        <color indexed="9"/>
      </right>
      <top style="medium">
        <color indexed="9"/>
      </top>
      <bottom/>
      <diagonal/>
    </border>
    <border>
      <left style="thin">
        <color indexed="64"/>
      </left>
      <right style="dotted">
        <color indexed="64"/>
      </right>
      <top style="medium">
        <color indexed="64"/>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dotted">
        <color indexed="64"/>
      </right>
      <top style="thin">
        <color indexed="64"/>
      </top>
      <bottom style="dotted">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9"/>
      </left>
      <right style="thin">
        <color indexed="9"/>
      </right>
      <top style="thin">
        <color indexed="9"/>
      </top>
      <bottom style="thin">
        <color indexed="9"/>
      </bottom>
      <diagonal/>
    </border>
    <border>
      <left style="thin">
        <color indexed="64"/>
      </left>
      <right/>
      <top/>
      <bottom style="thin">
        <color indexed="9"/>
      </bottom>
      <diagonal/>
    </border>
    <border>
      <left/>
      <right/>
      <top/>
      <bottom style="thin">
        <color indexed="9"/>
      </bottom>
      <diagonal/>
    </border>
    <border>
      <left/>
      <right/>
      <top style="thin">
        <color indexed="9"/>
      </top>
      <bottom style="thin">
        <color indexed="9"/>
      </bottom>
      <diagonal/>
    </border>
    <border>
      <left/>
      <right/>
      <top style="thin">
        <color indexed="9"/>
      </top>
      <bottom/>
      <diagonal/>
    </border>
    <border>
      <left style="thin">
        <color indexed="64"/>
      </left>
      <right/>
      <top style="thin">
        <color indexed="9"/>
      </top>
      <bottom style="thin">
        <color indexed="64"/>
      </bottom>
      <diagonal/>
    </border>
    <border>
      <left/>
      <right/>
      <top style="thin">
        <color indexed="9"/>
      </top>
      <bottom style="thin">
        <color indexed="64"/>
      </bottom>
      <diagonal/>
    </border>
    <border>
      <left style="thin">
        <color indexed="9"/>
      </left>
      <right/>
      <top style="thin">
        <color indexed="9"/>
      </top>
      <bottom style="thin">
        <color indexed="9"/>
      </bottom>
      <diagonal/>
    </border>
    <border>
      <left style="thin">
        <color indexed="9"/>
      </left>
      <right/>
      <top/>
      <bottom style="thin">
        <color indexed="64"/>
      </bottom>
      <diagonal/>
    </border>
    <border>
      <left/>
      <right style="thin">
        <color indexed="9"/>
      </right>
      <top style="thin">
        <color indexed="64"/>
      </top>
      <bottom style="thin">
        <color indexed="9"/>
      </bottom>
      <diagonal/>
    </border>
    <border>
      <left style="thin">
        <color indexed="9"/>
      </left>
      <right style="thin">
        <color indexed="9"/>
      </right>
      <top style="thin">
        <color indexed="64"/>
      </top>
      <bottom style="thin">
        <color indexed="9"/>
      </bottom>
      <diagonal/>
    </border>
    <border>
      <left/>
      <right style="medium">
        <color indexed="9"/>
      </right>
      <top/>
      <bottom/>
      <diagonal/>
    </border>
    <border>
      <left style="medium">
        <color indexed="9"/>
      </left>
      <right style="medium">
        <color indexed="9"/>
      </right>
      <top/>
      <bottom/>
      <diagonal/>
    </border>
    <border>
      <left style="medium">
        <color indexed="9"/>
      </left>
      <right style="medium">
        <color indexed="9"/>
      </right>
      <top style="medium">
        <color indexed="64"/>
      </top>
      <bottom/>
      <diagonal/>
    </border>
    <border>
      <left style="medium">
        <color indexed="9"/>
      </left>
      <right/>
      <top/>
      <bottom/>
      <diagonal/>
    </border>
    <border>
      <left style="thin">
        <color indexed="64"/>
      </left>
      <right style="thin">
        <color indexed="9"/>
      </right>
      <top style="thin">
        <color indexed="64"/>
      </top>
      <bottom style="thin">
        <color indexed="9"/>
      </bottom>
      <diagonal/>
    </border>
    <border>
      <left style="thin">
        <color indexed="9"/>
      </left>
      <right style="thin">
        <color indexed="64"/>
      </right>
      <top style="thin">
        <color indexed="64"/>
      </top>
      <bottom style="thin">
        <color indexed="9"/>
      </bottom>
      <diagonal/>
    </border>
    <border>
      <left/>
      <right style="thin">
        <color indexed="9"/>
      </right>
      <top style="thin">
        <color indexed="9"/>
      </top>
      <bottom style="thin">
        <color indexed="9"/>
      </bottom>
      <diagonal/>
    </border>
    <border>
      <left style="thin">
        <color indexed="64"/>
      </left>
      <right style="thin">
        <color indexed="9"/>
      </right>
      <top style="thin">
        <color indexed="9"/>
      </top>
      <bottom/>
      <diagonal/>
    </border>
    <border>
      <left style="thin">
        <color indexed="64"/>
      </left>
      <right style="thin">
        <color indexed="9"/>
      </right>
      <top/>
      <bottom style="thin">
        <color indexed="64"/>
      </bottom>
      <diagonal/>
    </border>
    <border>
      <left style="thin">
        <color indexed="9"/>
      </left>
      <right style="thin">
        <color indexed="9"/>
      </right>
      <top/>
      <bottom style="thin">
        <color indexed="64"/>
      </bottom>
      <diagonal/>
    </border>
    <border>
      <left/>
      <right style="thin">
        <color indexed="9"/>
      </right>
      <top/>
      <bottom style="thin">
        <color indexed="64"/>
      </bottom>
      <diagonal/>
    </border>
    <border>
      <left/>
      <right style="thin">
        <color indexed="9"/>
      </right>
      <top/>
      <bottom/>
      <diagonal/>
    </border>
    <border>
      <left style="thin">
        <color indexed="9"/>
      </left>
      <right/>
      <top style="thin">
        <color indexed="9"/>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medium">
        <color indexed="64"/>
      </left>
      <right/>
      <top/>
      <bottom style="medium">
        <color indexed="64"/>
      </bottom>
      <diagonal/>
    </border>
    <border>
      <left style="dotted">
        <color indexed="64"/>
      </left>
      <right style="thin">
        <color indexed="64"/>
      </right>
      <top style="thin">
        <color indexed="64"/>
      </top>
      <bottom style="dotted">
        <color indexed="64"/>
      </bottom>
      <diagonal/>
    </border>
    <border>
      <left style="dotted">
        <color indexed="64"/>
      </left>
      <right style="thin">
        <color indexed="64"/>
      </right>
      <top style="dotted">
        <color indexed="64"/>
      </top>
      <bottom style="thin">
        <color indexed="64"/>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double">
        <color indexed="64"/>
      </bottom>
      <diagonal/>
    </border>
    <border>
      <left style="dotted">
        <color indexed="64"/>
      </left>
      <right style="thin">
        <color indexed="64"/>
      </right>
      <top style="dotted">
        <color indexed="64"/>
      </top>
      <bottom style="double">
        <color indexed="64"/>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double">
        <color indexed="64"/>
      </top>
      <bottom/>
      <diagonal/>
    </border>
    <border>
      <left style="thin">
        <color indexed="64"/>
      </left>
      <right style="medium">
        <color indexed="64"/>
      </right>
      <top/>
      <bottom style="medium">
        <color indexed="64"/>
      </bottom>
      <diagonal/>
    </border>
    <border>
      <left style="medium">
        <color indexed="64"/>
      </left>
      <right/>
      <top/>
      <bottom/>
      <diagonal/>
    </border>
    <border>
      <left style="medium">
        <color indexed="64"/>
      </left>
      <right/>
      <top style="double">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style="hair">
        <color indexed="64"/>
      </right>
      <top style="thin">
        <color indexed="64"/>
      </top>
      <bottom style="hair">
        <color indexed="64"/>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style="thin">
        <color indexed="64"/>
      </left>
      <right style="dotted">
        <color indexed="64"/>
      </right>
      <top style="dotted">
        <color indexed="64"/>
      </top>
      <bottom/>
      <diagonal/>
    </border>
    <border>
      <left style="dotted">
        <color indexed="64"/>
      </left>
      <right style="thin">
        <color indexed="64"/>
      </right>
      <top style="dotted">
        <color indexed="64"/>
      </top>
      <bottom/>
      <diagonal/>
    </border>
    <border>
      <left style="medium">
        <color indexed="9"/>
      </left>
      <right/>
      <top/>
      <bottom style="medium">
        <color indexed="9"/>
      </bottom>
      <diagonal/>
    </border>
    <border>
      <left/>
      <right/>
      <top style="medium">
        <color indexed="9"/>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medium">
        <color indexed="9"/>
      </top>
      <bottom style="medium">
        <color indexed="64"/>
      </bottom>
      <diagonal/>
    </border>
    <border>
      <left/>
      <right style="medium">
        <color indexed="9"/>
      </right>
      <top style="medium">
        <color indexed="9"/>
      </top>
      <bottom style="medium">
        <color indexed="64"/>
      </bottom>
      <diagonal/>
    </border>
    <border>
      <left style="dotted">
        <color indexed="64"/>
      </left>
      <right style="dotted">
        <color indexed="64"/>
      </right>
      <top style="medium">
        <color indexed="64"/>
      </top>
      <bottom style="dotted">
        <color indexed="64"/>
      </bottom>
      <diagonal/>
    </border>
    <border>
      <left style="dotted">
        <color indexed="64"/>
      </left>
      <right style="thin">
        <color indexed="64"/>
      </right>
      <top style="medium">
        <color indexed="64"/>
      </top>
      <bottom style="dotted">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style="dotted">
        <color indexed="64"/>
      </right>
      <top style="thin">
        <color indexed="64"/>
      </top>
      <bottom style="dotted">
        <color indexed="64"/>
      </bottom>
      <diagonal/>
    </border>
    <border>
      <left style="thin">
        <color indexed="64"/>
      </left>
      <right style="thin">
        <color indexed="64"/>
      </right>
      <top/>
      <bottom/>
      <diagonal/>
    </border>
    <border>
      <left style="thin">
        <color indexed="9"/>
      </left>
      <right/>
      <top style="thin">
        <color indexed="64"/>
      </top>
      <bottom/>
      <diagonal/>
    </border>
    <border>
      <left style="medium">
        <color indexed="9"/>
      </left>
      <right style="medium">
        <color indexed="9"/>
      </right>
      <top/>
      <bottom style="medium">
        <color indexed="64"/>
      </bottom>
      <diagonal/>
    </border>
    <border>
      <left style="thin">
        <color indexed="64"/>
      </left>
      <right/>
      <top style="thin">
        <color indexed="9"/>
      </top>
      <bottom style="thin">
        <color indexed="9"/>
      </bottom>
      <diagonal/>
    </border>
    <border>
      <left/>
      <right style="thin">
        <color indexed="64"/>
      </right>
      <top style="thin">
        <color indexed="9"/>
      </top>
      <bottom style="thin">
        <color indexed="9"/>
      </bottom>
      <diagonal/>
    </border>
    <border>
      <left/>
      <right style="thin">
        <color indexed="64"/>
      </right>
      <top style="thin">
        <color indexed="9"/>
      </top>
      <bottom/>
      <diagonal/>
    </border>
    <border>
      <left style="thin">
        <color indexed="9"/>
      </left>
      <right/>
      <top/>
      <bottom style="thin">
        <color indexed="9"/>
      </bottom>
      <diagonal/>
    </border>
    <border>
      <left style="thin">
        <color indexed="9"/>
      </left>
      <right/>
      <top style="thin">
        <color indexed="9"/>
      </top>
      <bottom style="thin">
        <color indexed="64"/>
      </bottom>
      <diagonal/>
    </border>
    <border>
      <left/>
      <right style="thin">
        <color indexed="9"/>
      </right>
      <top style="thin">
        <color indexed="9"/>
      </top>
      <bottom style="thin">
        <color indexed="64"/>
      </bottom>
      <diagonal/>
    </border>
    <border>
      <left style="dotted">
        <color indexed="64"/>
      </left>
      <right/>
      <top style="thin">
        <color indexed="64"/>
      </top>
      <bottom style="thin">
        <color indexed="64"/>
      </bottom>
      <diagonal/>
    </border>
    <border>
      <left style="thin">
        <color indexed="9"/>
      </left>
      <right/>
      <top style="thin">
        <color indexed="64"/>
      </top>
      <bottom style="thin">
        <color indexed="9"/>
      </bottom>
      <diagonal/>
    </border>
    <border>
      <left/>
      <right/>
      <top style="thin">
        <color indexed="64"/>
      </top>
      <bottom style="thin">
        <color indexed="9"/>
      </bottom>
      <diagonal/>
    </border>
    <border>
      <left/>
      <right style="dotted">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thin">
        <color indexed="64"/>
      </top>
      <bottom/>
      <diagonal/>
    </border>
    <border>
      <left style="thin">
        <color indexed="64"/>
      </left>
      <right/>
      <top style="dotted">
        <color indexed="64"/>
      </top>
      <bottom/>
      <diagonal/>
    </border>
    <border>
      <left/>
      <right style="thin">
        <color indexed="64"/>
      </right>
      <top style="dotted">
        <color indexed="64"/>
      </top>
      <bottom/>
      <diagonal/>
    </border>
  </borders>
  <cellStyleXfs count="2">
    <xf numFmtId="0" fontId="0" fillId="0" borderId="0">
      <alignment vertical="center"/>
    </xf>
    <xf numFmtId="0" fontId="1" fillId="0" borderId="0"/>
  </cellStyleXfs>
  <cellXfs count="1206">
    <xf numFmtId="0" fontId="0" fillId="0" borderId="0" xfId="0">
      <alignment vertical="center"/>
    </xf>
    <xf numFmtId="0" fontId="5" fillId="0" borderId="0" xfId="0" applyFont="1" applyAlignment="1">
      <alignment vertical="center" shrinkToFit="1"/>
    </xf>
    <xf numFmtId="0" fontId="5" fillId="0" borderId="1" xfId="0" applyFont="1" applyBorder="1" applyAlignment="1">
      <alignment vertical="center" shrinkToFit="1"/>
    </xf>
    <xf numFmtId="0" fontId="5" fillId="0" borderId="2" xfId="0" applyFont="1" applyBorder="1" applyAlignment="1">
      <alignment vertical="center" shrinkToFit="1"/>
    </xf>
    <xf numFmtId="0" fontId="6" fillId="0" borderId="0" xfId="0" applyFont="1">
      <alignment vertical="center"/>
    </xf>
    <xf numFmtId="0" fontId="7" fillId="0" borderId="0" xfId="0" applyFont="1">
      <alignment vertical="center"/>
    </xf>
    <xf numFmtId="0" fontId="5" fillId="0" borderId="3" xfId="0" applyFont="1" applyBorder="1" applyAlignment="1">
      <alignment vertical="center" shrinkToFit="1"/>
    </xf>
    <xf numFmtId="0" fontId="27" fillId="0" borderId="4" xfId="0" applyFont="1" applyBorder="1" applyAlignment="1">
      <alignment horizontal="left" vertical="center" shrinkToFit="1"/>
    </xf>
    <xf numFmtId="0" fontId="5" fillId="0" borderId="4" xfId="0" quotePrefix="1" applyFont="1" applyBorder="1" applyAlignment="1">
      <alignment horizontal="right" vertical="center" shrinkToFit="1"/>
    </xf>
    <xf numFmtId="0" fontId="27" fillId="0" borderId="0" xfId="0" applyFont="1" applyAlignment="1">
      <alignment horizontal="left" vertical="center" shrinkToFit="1"/>
    </xf>
    <xf numFmtId="0" fontId="5" fillId="0" borderId="0" xfId="0" quotePrefix="1" applyFont="1" applyAlignment="1">
      <alignment horizontal="right" vertical="center" shrinkToFit="1"/>
    </xf>
    <xf numFmtId="0" fontId="28" fillId="0" borderId="0" xfId="0" applyFont="1">
      <alignment vertical="center"/>
    </xf>
    <xf numFmtId="0" fontId="28" fillId="0" borderId="5" xfId="0" applyFont="1" applyBorder="1" applyAlignment="1">
      <alignment horizontal="center" vertical="center"/>
    </xf>
    <xf numFmtId="0" fontId="28" fillId="0" borderId="0" xfId="0" applyFont="1" applyAlignment="1">
      <alignment horizontal="center" vertical="center"/>
    </xf>
    <xf numFmtId="0" fontId="28" fillId="0" borderId="0" xfId="0" applyFont="1" applyAlignment="1">
      <alignment vertical="center" shrinkToFit="1"/>
    </xf>
    <xf numFmtId="0" fontId="28" fillId="0" borderId="5" xfId="0" applyFont="1" applyBorder="1" applyAlignment="1">
      <alignment horizontal="center" vertical="center" wrapText="1" shrinkToFit="1"/>
    </xf>
    <xf numFmtId="0" fontId="28" fillId="0" borderId="0" xfId="0" applyFont="1" applyAlignment="1"/>
    <xf numFmtId="0" fontId="28" fillId="0" borderId="0" xfId="0" applyFont="1" applyAlignment="1">
      <alignment horizontal="right"/>
    </xf>
    <xf numFmtId="0" fontId="28" fillId="0" borderId="0" xfId="0" applyFont="1" applyAlignment="1">
      <alignment horizontal="right" vertical="center"/>
    </xf>
    <xf numFmtId="176" fontId="29" fillId="0" borderId="6" xfId="0" quotePrefix="1" applyNumberFormat="1" applyFont="1" applyBorder="1" applyAlignment="1">
      <alignment vertical="center" shrinkToFit="1"/>
    </xf>
    <xf numFmtId="176" fontId="29" fillId="0" borderId="7" xfId="0" applyNumberFormat="1" applyFont="1" applyBorder="1" applyAlignment="1">
      <alignment vertical="center" shrinkToFit="1"/>
    </xf>
    <xf numFmtId="176" fontId="29" fillId="0" borderId="6" xfId="0" applyNumberFormat="1" applyFont="1" applyBorder="1" applyAlignment="1">
      <alignment vertical="center" shrinkToFit="1"/>
    </xf>
    <xf numFmtId="176" fontId="29" fillId="0" borderId="6" xfId="0" applyNumberFormat="1" applyFont="1" applyBorder="1" applyAlignment="1">
      <alignment horizontal="right" vertical="center"/>
    </xf>
    <xf numFmtId="176" fontId="29" fillId="0" borderId="7" xfId="0" applyNumberFormat="1" applyFont="1" applyBorder="1" applyAlignment="1">
      <alignment horizontal="right" vertical="center"/>
    </xf>
    <xf numFmtId="176" fontId="29" fillId="0" borderId="8" xfId="0" applyNumberFormat="1" applyFont="1" applyBorder="1" applyAlignment="1">
      <alignment horizontal="right" vertical="center"/>
    </xf>
    <xf numFmtId="176" fontId="29" fillId="0" borderId="9" xfId="0" applyNumberFormat="1" applyFont="1" applyBorder="1" applyAlignment="1">
      <alignment horizontal="right" vertical="center"/>
    </xf>
    <xf numFmtId="176" fontId="30" fillId="0" borderId="10" xfId="0" applyNumberFormat="1" applyFont="1" applyBorder="1" applyAlignment="1">
      <alignment vertical="center" shrinkToFit="1"/>
    </xf>
    <xf numFmtId="176" fontId="30" fillId="0" borderId="7" xfId="0" applyNumberFormat="1" applyFont="1" applyBorder="1" applyAlignment="1">
      <alignment vertical="center" shrinkToFit="1"/>
    </xf>
    <xf numFmtId="176" fontId="30" fillId="0" borderId="11" xfId="0" applyNumberFormat="1" applyFont="1" applyBorder="1" applyAlignment="1">
      <alignment vertical="center" shrinkToFit="1"/>
    </xf>
    <xf numFmtId="0" fontId="28" fillId="0" borderId="0" xfId="0" applyFont="1" applyAlignment="1">
      <alignment horizontal="center" vertical="center" shrinkToFit="1"/>
    </xf>
    <xf numFmtId="0" fontId="30" fillId="0" borderId="0" xfId="0" applyFont="1" applyAlignment="1">
      <alignment horizontal="left" vertical="center"/>
    </xf>
    <xf numFmtId="0" fontId="30" fillId="0" borderId="0" xfId="0" applyFont="1" applyAlignment="1">
      <alignment horizontal="right" vertical="center"/>
    </xf>
    <xf numFmtId="0" fontId="31" fillId="0" borderId="0" xfId="0" applyFont="1" applyAlignment="1">
      <alignment horizontal="center" vertical="center"/>
    </xf>
    <xf numFmtId="0" fontId="28" fillId="0" borderId="12" xfId="0" applyFont="1" applyBorder="1" applyAlignment="1">
      <alignment horizontal="center" vertical="center"/>
    </xf>
    <xf numFmtId="0" fontId="28" fillId="0" borderId="13" xfId="0" applyFont="1" applyBorder="1" applyAlignment="1">
      <alignment vertical="center" shrinkToFit="1"/>
    </xf>
    <xf numFmtId="0" fontId="28" fillId="0" borderId="14" xfId="0" applyFont="1" applyBorder="1" applyAlignment="1">
      <alignment vertical="center" shrinkToFit="1"/>
    </xf>
    <xf numFmtId="0" fontId="28" fillId="0" borderId="12" xfId="0" applyFont="1" applyBorder="1" applyAlignment="1">
      <alignment horizontal="center" vertical="center" wrapText="1"/>
    </xf>
    <xf numFmtId="0" fontId="28" fillId="0" borderId="15" xfId="0" applyFont="1" applyBorder="1" applyAlignment="1">
      <alignment horizontal="center" vertical="center"/>
    </xf>
    <xf numFmtId="0" fontId="28" fillId="0" borderId="13" xfId="0" applyFont="1" applyBorder="1" applyAlignment="1">
      <alignment horizontal="right" vertical="center" shrinkToFit="1"/>
    </xf>
    <xf numFmtId="0" fontId="0" fillId="0" borderId="0" xfId="0" applyAlignment="1">
      <alignment horizontal="center" vertical="center"/>
    </xf>
    <xf numFmtId="0" fontId="8" fillId="0" borderId="0" xfId="0" applyFont="1">
      <alignment vertical="center"/>
    </xf>
    <xf numFmtId="0" fontId="28" fillId="3" borderId="12" xfId="0" applyFont="1" applyFill="1" applyBorder="1" applyAlignment="1">
      <alignment horizontal="center" vertical="center"/>
    </xf>
    <xf numFmtId="0" fontId="28" fillId="4" borderId="12" xfId="0" applyFont="1" applyFill="1" applyBorder="1" applyAlignment="1">
      <alignment horizontal="center" vertical="center"/>
    </xf>
    <xf numFmtId="0" fontId="28" fillId="4" borderId="13" xfId="0" applyFont="1" applyFill="1" applyBorder="1" applyAlignment="1">
      <alignment horizontal="right" vertical="center" shrinkToFit="1"/>
    </xf>
    <xf numFmtId="0" fontId="28" fillId="4" borderId="13" xfId="0" applyFont="1" applyFill="1" applyBorder="1" applyAlignment="1">
      <alignment vertical="center" shrinkToFit="1"/>
    </xf>
    <xf numFmtId="0" fontId="28" fillId="4" borderId="3" xfId="0" applyFont="1" applyFill="1" applyBorder="1" applyAlignment="1">
      <alignment horizontal="center" vertical="center" shrinkToFit="1"/>
    </xf>
    <xf numFmtId="0" fontId="28" fillId="3" borderId="3" xfId="0" applyFont="1" applyFill="1" applyBorder="1" applyAlignment="1">
      <alignment horizontal="center" vertical="center" shrinkToFit="1"/>
    </xf>
    <xf numFmtId="0" fontId="28" fillId="0" borderId="3" xfId="0" applyFont="1" applyBorder="1" applyAlignment="1">
      <alignment horizontal="left" vertical="center" shrinkToFit="1"/>
    </xf>
    <xf numFmtId="0" fontId="28" fillId="0" borderId="13" xfId="0" applyFont="1" applyBorder="1" applyAlignment="1">
      <alignment horizontal="distributed" vertical="center" justifyLastLine="1"/>
    </xf>
    <xf numFmtId="0" fontId="28" fillId="0" borderId="16" xfId="0" applyFont="1" applyBorder="1" applyAlignment="1">
      <alignment horizontal="distributed" vertical="center" justifyLastLine="1"/>
    </xf>
    <xf numFmtId="0" fontId="6" fillId="0" borderId="0" xfId="0" applyFont="1" applyAlignment="1">
      <alignment horizontal="center" vertical="center"/>
    </xf>
    <xf numFmtId="0" fontId="5" fillId="0" borderId="13" xfId="0" applyFont="1" applyBorder="1" applyAlignment="1">
      <alignment horizontal="center" vertical="center" shrinkToFit="1"/>
    </xf>
    <xf numFmtId="0" fontId="32" fillId="0" borderId="4" xfId="0" applyFont="1" applyBorder="1" applyAlignment="1">
      <alignment horizontal="left" vertical="center" shrinkToFit="1"/>
    </xf>
    <xf numFmtId="3" fontId="33" fillId="0" borderId="13" xfId="0" applyNumberFormat="1" applyFont="1" applyBorder="1" applyAlignment="1">
      <alignment vertical="center" shrinkToFit="1"/>
    </xf>
    <xf numFmtId="176" fontId="28" fillId="0" borderId="14" xfId="0" applyNumberFormat="1" applyFont="1" applyBorder="1" applyAlignment="1">
      <alignment vertical="center" shrinkToFit="1"/>
    </xf>
    <xf numFmtId="3" fontId="34" fillId="0" borderId="16" xfId="0" applyNumberFormat="1" applyFont="1" applyBorder="1" applyAlignment="1">
      <alignment vertical="center" shrinkToFit="1"/>
    </xf>
    <xf numFmtId="176" fontId="28" fillId="0" borderId="17" xfId="0" applyNumberFormat="1" applyFont="1" applyBorder="1" applyAlignment="1">
      <alignment vertical="center" shrinkToFit="1"/>
    </xf>
    <xf numFmtId="0" fontId="28" fillId="0" borderId="18" xfId="0" applyFont="1" applyBorder="1" applyAlignment="1">
      <alignment horizontal="center" vertical="center"/>
    </xf>
    <xf numFmtId="176" fontId="28" fillId="0" borderId="20" xfId="0" applyNumberFormat="1" applyFont="1" applyBorder="1" applyAlignment="1">
      <alignment vertical="center" shrinkToFit="1"/>
    </xf>
    <xf numFmtId="0" fontId="28" fillId="0" borderId="21" xfId="0" applyFont="1" applyBorder="1" applyAlignment="1">
      <alignment horizontal="center" vertical="center"/>
    </xf>
    <xf numFmtId="176" fontId="28" fillId="0" borderId="23" xfId="0" applyNumberFormat="1" applyFont="1" applyBorder="1" applyAlignment="1">
      <alignment vertical="center" shrinkToFit="1"/>
    </xf>
    <xf numFmtId="176" fontId="30" fillId="0" borderId="6" xfId="0" quotePrefix="1" applyNumberFormat="1" applyFont="1" applyBorder="1" applyAlignment="1">
      <alignment horizontal="right" vertical="center" shrinkToFit="1"/>
    </xf>
    <xf numFmtId="0" fontId="28" fillId="0" borderId="24" xfId="0" applyFont="1" applyBorder="1" applyAlignment="1">
      <alignment horizontal="distributed" vertical="center" justifyLastLine="1"/>
    </xf>
    <xf numFmtId="176" fontId="28" fillId="0" borderId="25" xfId="0" applyNumberFormat="1" applyFont="1" applyBorder="1" applyAlignment="1">
      <alignment vertical="center" shrinkToFit="1"/>
    </xf>
    <xf numFmtId="176" fontId="30" fillId="0" borderId="7" xfId="0" applyNumberFormat="1" applyFont="1" applyBorder="1" applyAlignment="1">
      <alignment horizontal="right" vertical="center" shrinkToFit="1"/>
    </xf>
    <xf numFmtId="0" fontId="28" fillId="0" borderId="26" xfId="0" applyFont="1" applyBorder="1" applyAlignment="1">
      <alignment horizontal="distributed" vertical="center" justifyLastLine="1"/>
    </xf>
    <xf numFmtId="176" fontId="30" fillId="0" borderId="6" xfId="0" applyNumberFormat="1" applyFont="1" applyBorder="1" applyAlignment="1">
      <alignment horizontal="right" vertical="center" shrinkToFit="1"/>
    </xf>
    <xf numFmtId="0" fontId="28" fillId="0" borderId="24" xfId="0" applyFont="1" applyBorder="1" applyAlignment="1">
      <alignment vertical="center" shrinkToFit="1"/>
    </xf>
    <xf numFmtId="176" fontId="30" fillId="0" borderId="6" xfId="0" applyNumberFormat="1" applyFont="1" applyBorder="1" applyAlignment="1">
      <alignment horizontal="right" vertical="center"/>
    </xf>
    <xf numFmtId="0" fontId="28" fillId="0" borderId="0" xfId="0" applyFont="1" applyAlignment="1">
      <alignment horizontal="distributed" vertical="center" justifyLastLine="1"/>
    </xf>
    <xf numFmtId="176" fontId="30" fillId="0" borderId="7" xfId="0" applyNumberFormat="1" applyFont="1" applyBorder="1" applyAlignment="1">
      <alignment horizontal="right" vertical="center"/>
    </xf>
    <xf numFmtId="176" fontId="30" fillId="0" borderId="8" xfId="0" applyNumberFormat="1" applyFont="1" applyBorder="1" applyAlignment="1">
      <alignment horizontal="right" vertical="center"/>
    </xf>
    <xf numFmtId="176" fontId="28" fillId="0" borderId="6" xfId="0" applyNumberFormat="1" applyFont="1" applyBorder="1" applyAlignment="1">
      <alignment horizontal="right" vertical="center"/>
    </xf>
    <xf numFmtId="176" fontId="28" fillId="0" borderId="7" xfId="0" applyNumberFormat="1" applyFont="1" applyBorder="1" applyAlignment="1">
      <alignment horizontal="right" vertical="center"/>
    </xf>
    <xf numFmtId="0" fontId="28" fillId="0" borderId="27" xfId="0" applyFont="1" applyBorder="1" applyAlignment="1">
      <alignment horizontal="distributed" vertical="center" justifyLastLine="1"/>
    </xf>
    <xf numFmtId="176" fontId="28" fillId="0" borderId="28" xfId="0" applyNumberFormat="1" applyFont="1" applyBorder="1" applyAlignment="1">
      <alignment vertical="center" shrinkToFit="1"/>
    </xf>
    <xf numFmtId="176" fontId="30" fillId="0" borderId="9" xfId="0" applyNumberFormat="1" applyFont="1" applyBorder="1" applyAlignment="1">
      <alignment horizontal="right" vertical="center" shrinkToFit="1"/>
    </xf>
    <xf numFmtId="176" fontId="30" fillId="0" borderId="10" xfId="0" applyNumberFormat="1" applyFont="1" applyBorder="1" applyAlignment="1">
      <alignment horizontal="right" vertical="center" shrinkToFit="1"/>
    </xf>
    <xf numFmtId="0" fontId="28" fillId="0" borderId="21" xfId="0" applyFont="1" applyBorder="1" applyAlignment="1">
      <alignment vertical="center" shrinkToFit="1"/>
    </xf>
    <xf numFmtId="176" fontId="30" fillId="0" borderId="11" xfId="0" applyNumberFormat="1" applyFont="1" applyBorder="1" applyAlignment="1">
      <alignment horizontal="right" vertical="center" shrinkToFit="1"/>
    </xf>
    <xf numFmtId="3" fontId="33" fillId="0" borderId="13" xfId="0" applyNumberFormat="1" applyFont="1" applyBorder="1" applyAlignment="1">
      <alignment horizontal="right" vertical="center" shrinkToFit="1"/>
    </xf>
    <xf numFmtId="3" fontId="28" fillId="0" borderId="0" xfId="0" applyNumberFormat="1" applyFont="1">
      <alignment vertical="center"/>
    </xf>
    <xf numFmtId="3" fontId="6" fillId="0" borderId="0" xfId="0" applyNumberFormat="1" applyFont="1">
      <alignment vertical="center"/>
    </xf>
    <xf numFmtId="3" fontId="28" fillId="0" borderId="0" xfId="0" applyNumberFormat="1" applyFont="1" applyAlignment="1">
      <alignment horizontal="right" vertical="center"/>
    </xf>
    <xf numFmtId="3" fontId="7" fillId="0" borderId="0" xfId="0" applyNumberFormat="1" applyFont="1">
      <alignment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6" fillId="0" borderId="31" xfId="0" applyFont="1" applyBorder="1" applyAlignment="1">
      <alignment horizontal="center" vertical="center"/>
    </xf>
    <xf numFmtId="0" fontId="6" fillId="0" borderId="32" xfId="0" applyFont="1" applyBorder="1" applyAlignment="1">
      <alignment horizontal="center" vertical="center"/>
    </xf>
    <xf numFmtId="0" fontId="6" fillId="0" borderId="16" xfId="0" applyFont="1" applyBorder="1">
      <alignment vertical="center"/>
    </xf>
    <xf numFmtId="0" fontId="28" fillId="0" borderId="0" xfId="0" applyFont="1" applyAlignment="1">
      <alignment horizontal="left"/>
    </xf>
    <xf numFmtId="0" fontId="28" fillId="0" borderId="0" xfId="0" applyFont="1" applyAlignment="1">
      <alignment horizontal="center"/>
    </xf>
    <xf numFmtId="0" fontId="6" fillId="0" borderId="0" xfId="0" applyFont="1" applyAlignment="1"/>
    <xf numFmtId="0" fontId="32" fillId="0" borderId="1" xfId="0" applyFont="1" applyBorder="1" applyAlignment="1">
      <alignment vertical="center" shrinkToFit="1"/>
    </xf>
    <xf numFmtId="0" fontId="32" fillId="0" borderId="0" xfId="0" applyFont="1" applyAlignment="1">
      <alignment horizontal="left" vertical="center" shrinkToFit="1"/>
    </xf>
    <xf numFmtId="0" fontId="32" fillId="0" borderId="0" xfId="0" applyFont="1" applyAlignment="1">
      <alignment vertical="center" shrinkToFit="1"/>
    </xf>
    <xf numFmtId="0" fontId="32" fillId="0" borderId="0" xfId="0" quotePrefix="1" applyFont="1" applyAlignment="1">
      <alignment horizontal="right" vertical="center" shrinkToFit="1"/>
    </xf>
    <xf numFmtId="0" fontId="32" fillId="0" borderId="4" xfId="0" quotePrefix="1" applyFont="1" applyBorder="1" applyAlignment="1">
      <alignment horizontal="right" vertical="center" shrinkToFit="1"/>
    </xf>
    <xf numFmtId="0" fontId="32" fillId="0" borderId="2" xfId="0" applyFont="1" applyBorder="1" applyAlignment="1">
      <alignment vertical="center" shrinkToFit="1"/>
    </xf>
    <xf numFmtId="0" fontId="32" fillId="0" borderId="15" xfId="0" applyFont="1" applyBorder="1" applyAlignment="1">
      <alignment vertical="center" shrinkToFit="1"/>
    </xf>
    <xf numFmtId="0" fontId="32" fillId="0" borderId="13" xfId="0" applyFont="1" applyBorder="1" applyAlignment="1">
      <alignment vertical="center" shrinkToFit="1"/>
    </xf>
    <xf numFmtId="0" fontId="32" fillId="0" borderId="14" xfId="0" applyFont="1" applyBorder="1" applyAlignment="1">
      <alignment vertical="center" shrinkToFit="1"/>
    </xf>
    <xf numFmtId="0" fontId="32" fillId="0" borderId="24" xfId="0" applyFont="1" applyBorder="1" applyAlignment="1">
      <alignment vertical="center" shrinkToFit="1"/>
    </xf>
    <xf numFmtId="0" fontId="32" fillId="0" borderId="26" xfId="0" applyFont="1" applyBorder="1" applyAlignment="1">
      <alignment vertical="center" shrinkToFit="1"/>
    </xf>
    <xf numFmtId="0" fontId="32" fillId="0" borderId="16" xfId="0" applyFont="1" applyBorder="1" applyAlignment="1">
      <alignment vertical="center" shrinkToFit="1"/>
    </xf>
    <xf numFmtId="179" fontId="32" fillId="0" borderId="16" xfId="0" applyNumberFormat="1" applyFont="1" applyBorder="1" applyAlignment="1">
      <alignment horizontal="center" vertical="center" shrinkToFit="1"/>
    </xf>
    <xf numFmtId="0" fontId="32" fillId="0" borderId="16" xfId="0" applyFont="1" applyBorder="1" applyAlignment="1">
      <alignment horizontal="center" vertical="center" shrinkToFit="1"/>
    </xf>
    <xf numFmtId="0" fontId="32" fillId="0" borderId="17" xfId="0" applyFont="1" applyBorder="1" applyAlignment="1">
      <alignment vertical="center" shrinkToFit="1"/>
    </xf>
    <xf numFmtId="179" fontId="32" fillId="0" borderId="3" xfId="0" applyNumberFormat="1" applyFont="1" applyBorder="1" applyAlignment="1">
      <alignment horizontal="center" vertical="center" shrinkToFit="1"/>
    </xf>
    <xf numFmtId="0" fontId="32" fillId="0" borderId="3" xfId="0" applyFont="1" applyBorder="1" applyAlignment="1">
      <alignment horizontal="center" vertical="center" shrinkToFit="1"/>
    </xf>
    <xf numFmtId="0" fontId="32" fillId="0" borderId="3" xfId="0" applyFont="1" applyBorder="1" applyAlignment="1">
      <alignment vertical="center" shrinkToFit="1"/>
    </xf>
    <xf numFmtId="0" fontId="32" fillId="0" borderId="33" xfId="0" applyFont="1" applyBorder="1" applyAlignment="1">
      <alignment vertical="center" shrinkToFit="1"/>
    </xf>
    <xf numFmtId="179" fontId="32" fillId="0" borderId="13" xfId="0" applyNumberFormat="1" applyFont="1" applyBorder="1" applyAlignment="1">
      <alignment horizontal="center" vertical="center" shrinkToFit="1"/>
    </xf>
    <xf numFmtId="0" fontId="32" fillId="0" borderId="13" xfId="0" applyFont="1" applyBorder="1" applyAlignment="1">
      <alignment horizontal="center" vertical="center" shrinkToFit="1"/>
    </xf>
    <xf numFmtId="0" fontId="6" fillId="0" borderId="0" xfId="0" applyFont="1" applyAlignment="1">
      <alignment vertical="center" shrinkToFit="1"/>
    </xf>
    <xf numFmtId="0" fontId="32" fillId="0" borderId="24" xfId="0" applyFont="1" applyBorder="1">
      <alignment vertical="center"/>
    </xf>
    <xf numFmtId="0" fontId="32" fillId="0" borderId="0" xfId="0" applyFont="1">
      <alignment vertical="center"/>
    </xf>
    <xf numFmtId="0" fontId="32" fillId="0" borderId="0" xfId="0" quotePrefix="1" applyFont="1">
      <alignment vertical="center"/>
    </xf>
    <xf numFmtId="0" fontId="32" fillId="0" borderId="26" xfId="0" applyFont="1" applyBorder="1" applyAlignment="1">
      <alignment horizontal="center" vertical="center" shrinkToFit="1"/>
    </xf>
    <xf numFmtId="0" fontId="32" fillId="0" borderId="16" xfId="0" quotePrefix="1" applyFont="1" applyBorder="1" applyAlignment="1">
      <alignment horizontal="center" vertical="center" shrinkToFit="1"/>
    </xf>
    <xf numFmtId="0" fontId="32" fillId="0" borderId="17" xfId="0" quotePrefix="1" applyFont="1" applyBorder="1" applyAlignment="1">
      <alignment horizontal="center" vertical="center" shrinkToFit="1"/>
    </xf>
    <xf numFmtId="0" fontId="32" fillId="0" borderId="25" xfId="0" applyFont="1" applyBorder="1" applyAlignment="1">
      <alignment horizontal="center" vertical="center" shrinkToFit="1"/>
    </xf>
    <xf numFmtId="0" fontId="32" fillId="0" borderId="34" xfId="0" applyFont="1" applyBorder="1" applyAlignment="1">
      <alignment vertical="center" shrinkToFit="1"/>
    </xf>
    <xf numFmtId="0" fontId="32" fillId="0" borderId="25" xfId="0" applyFont="1" applyBorder="1" applyAlignment="1">
      <alignment vertical="center" shrinkToFit="1"/>
    </xf>
    <xf numFmtId="0" fontId="35" fillId="0" borderId="13" xfId="0" applyFont="1" applyBorder="1" applyAlignment="1">
      <alignment horizontal="left" vertical="center"/>
    </xf>
    <xf numFmtId="0" fontId="32" fillId="0" borderId="13" xfId="0" applyFont="1" applyBorder="1" applyAlignment="1">
      <alignment horizontal="left" vertical="center" shrinkToFit="1"/>
    </xf>
    <xf numFmtId="0" fontId="35" fillId="0" borderId="0" xfId="0" applyFont="1" applyAlignment="1">
      <alignment horizontal="left" vertical="center"/>
    </xf>
    <xf numFmtId="0" fontId="5" fillId="0" borderId="0" xfId="0" applyFont="1" applyAlignment="1">
      <alignment horizontal="left" vertical="center" shrinkToFit="1"/>
    </xf>
    <xf numFmtId="0" fontId="32" fillId="0" borderId="0" xfId="0" applyFont="1" applyAlignment="1">
      <alignment horizontal="left" vertical="center"/>
    </xf>
    <xf numFmtId="0" fontId="5" fillId="0" borderId="0" xfId="0" applyFont="1">
      <alignment vertical="center"/>
    </xf>
    <xf numFmtId="0" fontId="5" fillId="0" borderId="0" xfId="0" applyFont="1" applyAlignment="1">
      <alignment horizontal="center" vertical="center" shrinkToFit="1"/>
    </xf>
    <xf numFmtId="0" fontId="28" fillId="0" borderId="35" xfId="0" applyFont="1" applyBorder="1" applyAlignment="1">
      <alignment horizontal="distributed" vertical="center" justifyLastLine="1"/>
    </xf>
    <xf numFmtId="0" fontId="28" fillId="0" borderId="19" xfId="0" applyFont="1" applyBorder="1" applyAlignment="1">
      <alignment horizontal="distributed" vertical="center" justifyLastLine="1"/>
    </xf>
    <xf numFmtId="3" fontId="33" fillId="0" borderId="19" xfId="0" applyNumberFormat="1" applyFont="1" applyBorder="1" applyAlignment="1">
      <alignment horizontal="right" vertical="center" shrinkToFit="1"/>
    </xf>
    <xf numFmtId="0" fontId="28" fillId="0" borderId="21" xfId="0" applyFont="1" applyBorder="1" applyAlignment="1">
      <alignment horizontal="distributed" vertical="center" justifyLastLine="1"/>
    </xf>
    <xf numFmtId="0" fontId="5" fillId="0" borderId="0" xfId="0" applyFont="1" applyAlignment="1" applyProtection="1">
      <alignment vertical="center" shrinkToFit="1"/>
      <protection locked="0"/>
    </xf>
    <xf numFmtId="0" fontId="5" fillId="0" borderId="37" xfId="0" applyFont="1" applyBorder="1" applyAlignment="1" applyProtection="1">
      <alignment horizontal="center" vertical="center" shrinkToFit="1"/>
      <protection locked="0"/>
    </xf>
    <xf numFmtId="0" fontId="5" fillId="0" borderId="38" xfId="0" applyFont="1" applyBorder="1" applyAlignment="1" applyProtection="1">
      <alignment vertical="center" shrinkToFit="1"/>
      <protection locked="0"/>
    </xf>
    <xf numFmtId="0" fontId="5" fillId="0" borderId="38" xfId="0" applyFont="1" applyBorder="1" applyAlignment="1" applyProtection="1">
      <alignment horizontal="right" vertical="center" shrinkToFit="1"/>
      <protection locked="0"/>
    </xf>
    <xf numFmtId="0" fontId="5" fillId="0" borderId="0" xfId="0" applyFont="1" applyAlignment="1" applyProtection="1">
      <alignment horizontal="center" vertical="center" wrapText="1"/>
      <protection locked="0"/>
    </xf>
    <xf numFmtId="0" fontId="5" fillId="0" borderId="0" xfId="0" applyFont="1" applyAlignment="1" applyProtection="1">
      <alignment horizontal="left" vertical="center" indent="1" shrinkToFit="1"/>
      <protection locked="0"/>
    </xf>
    <xf numFmtId="0" fontId="6" fillId="0" borderId="15" xfId="0" applyFont="1" applyBorder="1">
      <alignment vertical="center"/>
    </xf>
    <xf numFmtId="0" fontId="6" fillId="0" borderId="13" xfId="0" applyFont="1" applyBorder="1">
      <alignment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0" borderId="24" xfId="0" applyFont="1" applyBorder="1">
      <alignment vertical="center"/>
    </xf>
    <xf numFmtId="0" fontId="10" fillId="0" borderId="0" xfId="0" applyFont="1">
      <alignment vertical="center"/>
    </xf>
    <xf numFmtId="0" fontId="6" fillId="0" borderId="25" xfId="0" applyFont="1" applyBorder="1">
      <alignment vertical="center"/>
    </xf>
    <xf numFmtId="0" fontId="6" fillId="0" borderId="25" xfId="0" applyFont="1" applyBorder="1" applyAlignment="1">
      <alignment horizontal="center" vertical="center"/>
    </xf>
    <xf numFmtId="0" fontId="6" fillId="0" borderId="0" xfId="0" applyFont="1" applyAlignment="1">
      <alignment vertical="top"/>
    </xf>
    <xf numFmtId="0" fontId="6" fillId="0" borderId="25" xfId="0" applyFont="1" applyBorder="1" applyAlignment="1">
      <alignment vertical="top"/>
    </xf>
    <xf numFmtId="0" fontId="6" fillId="0" borderId="26" xfId="0" applyFont="1" applyBorder="1">
      <alignment vertical="center"/>
    </xf>
    <xf numFmtId="0" fontId="6" fillId="0" borderId="16" xfId="0" applyFont="1" applyBorder="1" applyAlignment="1">
      <alignment horizontal="center" vertical="center"/>
    </xf>
    <xf numFmtId="0" fontId="10" fillId="0" borderId="16" xfId="0" applyFont="1" applyBorder="1">
      <alignment vertical="center"/>
    </xf>
    <xf numFmtId="0" fontId="6" fillId="0" borderId="17" xfId="0" applyFont="1" applyBorder="1">
      <alignment vertical="center"/>
    </xf>
    <xf numFmtId="0" fontId="5" fillId="0" borderId="0" xfId="0" applyFont="1" applyProtection="1">
      <alignment vertical="center"/>
      <protection locked="0"/>
    </xf>
    <xf numFmtId="0" fontId="5" fillId="0" borderId="39" xfId="0" applyFont="1" applyBorder="1" applyAlignment="1" applyProtection="1">
      <alignment horizontal="center" vertical="center" shrinkToFit="1"/>
      <protection locked="0"/>
    </xf>
    <xf numFmtId="0" fontId="5" fillId="0" borderId="40" xfId="0" applyFont="1" applyBorder="1" applyAlignment="1" applyProtection="1">
      <alignment horizontal="center" vertical="center" shrinkToFit="1"/>
      <protection locked="0"/>
    </xf>
    <xf numFmtId="0" fontId="5" fillId="0" borderId="2" xfId="0" applyFont="1" applyBorder="1" applyAlignment="1" applyProtection="1">
      <alignment horizontal="center" vertical="center" shrinkToFit="1"/>
      <protection locked="0"/>
    </xf>
    <xf numFmtId="0" fontId="5" fillId="0" borderId="41" xfId="0" applyFont="1" applyBorder="1" applyAlignment="1" applyProtection="1">
      <alignment horizontal="center" vertical="center" shrinkToFit="1"/>
      <protection locked="0"/>
    </xf>
    <xf numFmtId="0" fontId="5" fillId="0" borderId="2" xfId="0" applyFont="1" applyBorder="1" applyAlignment="1" applyProtection="1">
      <alignment vertical="center" shrinkToFit="1"/>
      <protection locked="0"/>
    </xf>
    <xf numFmtId="0" fontId="5" fillId="0" borderId="40" xfId="0" applyFont="1" applyBorder="1" applyAlignment="1" applyProtection="1">
      <alignment vertical="center" shrinkToFit="1"/>
      <protection locked="0"/>
    </xf>
    <xf numFmtId="0" fontId="5" fillId="0" borderId="42" xfId="0" applyFont="1" applyBorder="1" applyAlignment="1" applyProtection="1">
      <alignment horizontal="center" vertical="center" shrinkToFit="1"/>
      <protection locked="0"/>
    </xf>
    <xf numFmtId="0" fontId="4" fillId="0" borderId="43" xfId="0" applyFont="1" applyBorder="1" applyAlignment="1" applyProtection="1">
      <alignment horizontal="center" vertical="center" shrinkToFit="1"/>
      <protection locked="0"/>
    </xf>
    <xf numFmtId="0" fontId="4" fillId="0" borderId="0" xfId="0" applyFont="1" applyAlignment="1" applyProtection="1">
      <alignment horizontal="center" vertical="center" shrinkToFit="1"/>
      <protection locked="0"/>
    </xf>
    <xf numFmtId="176" fontId="4" fillId="0" borderId="22" xfId="0" applyNumberFormat="1" applyFont="1" applyBorder="1" applyAlignment="1" applyProtection="1">
      <alignment horizontal="center" vertical="center" shrinkToFit="1"/>
      <protection locked="0"/>
    </xf>
    <xf numFmtId="0" fontId="5" fillId="0" borderId="44" xfId="0" applyFont="1" applyBorder="1" applyAlignment="1" applyProtection="1">
      <alignment vertical="center" shrinkToFit="1"/>
      <protection locked="0"/>
    </xf>
    <xf numFmtId="0" fontId="5" fillId="0" borderId="45" xfId="0" applyFont="1" applyBorder="1" applyAlignment="1" applyProtection="1">
      <alignment vertical="center" shrinkToFit="1"/>
      <protection locked="0"/>
    </xf>
    <xf numFmtId="0" fontId="5" fillId="0" borderId="43" xfId="0" applyFont="1" applyBorder="1" applyAlignment="1" applyProtection="1">
      <alignment horizontal="left" vertical="center" shrinkToFit="1"/>
      <protection locked="0"/>
    </xf>
    <xf numFmtId="0" fontId="5" fillId="0" borderId="4" xfId="0" applyFont="1" applyBorder="1" applyAlignment="1" applyProtection="1">
      <alignment horizontal="left" vertical="center" shrinkToFit="1"/>
      <protection locked="0"/>
    </xf>
    <xf numFmtId="0" fontId="5" fillId="0" borderId="46" xfId="0" applyFont="1" applyBorder="1" applyAlignment="1" applyProtection="1">
      <alignment horizontal="left" vertical="center" shrinkToFit="1"/>
      <protection locked="0"/>
    </xf>
    <xf numFmtId="0" fontId="5" fillId="0" borderId="36" xfId="0" applyFont="1" applyBorder="1" applyAlignment="1" applyProtection="1">
      <alignment horizontal="left" vertical="center" shrinkToFit="1"/>
      <protection locked="0"/>
    </xf>
    <xf numFmtId="0" fontId="5" fillId="0" borderId="47" xfId="0" applyFont="1" applyBorder="1" applyAlignment="1" applyProtection="1">
      <alignment vertical="center" shrinkToFit="1"/>
      <protection locked="0"/>
    </xf>
    <xf numFmtId="0" fontId="5" fillId="0" borderId="48" xfId="0" applyFont="1" applyBorder="1" applyAlignment="1" applyProtection="1">
      <alignment vertical="center" shrinkToFit="1"/>
      <protection locked="0"/>
    </xf>
    <xf numFmtId="0" fontId="5" fillId="0" borderId="47" xfId="0" applyFont="1" applyBorder="1" applyAlignment="1" applyProtection="1">
      <alignment horizontal="right" vertical="center" shrinkToFit="1"/>
      <protection locked="0"/>
    </xf>
    <xf numFmtId="0" fontId="5" fillId="0" borderId="49" xfId="0" applyFont="1" applyBorder="1" applyAlignment="1" applyProtection="1">
      <alignment vertical="center" shrinkToFit="1"/>
      <protection locked="0"/>
    </xf>
    <xf numFmtId="0" fontId="5" fillId="0" borderId="50" xfId="0" applyFont="1" applyBorder="1" applyAlignment="1" applyProtection="1">
      <alignment vertical="center" shrinkToFit="1"/>
      <protection locked="0"/>
    </xf>
    <xf numFmtId="0" fontId="3" fillId="0" borderId="51" xfId="0" applyFont="1" applyBorder="1" applyAlignment="1" applyProtection="1">
      <alignment vertical="center" wrapText="1"/>
      <protection locked="0"/>
    </xf>
    <xf numFmtId="0" fontId="5" fillId="0" borderId="52" xfId="0" quotePrefix="1" applyFont="1" applyBorder="1" applyAlignment="1" applyProtection="1">
      <alignment horizontal="center" vertical="center" shrinkToFit="1"/>
      <protection locked="0"/>
    </xf>
    <xf numFmtId="0" fontId="5" fillId="0" borderId="15" xfId="0" quotePrefix="1" applyFont="1" applyBorder="1" applyAlignment="1" applyProtection="1">
      <alignment horizontal="center" vertical="center" shrinkToFit="1"/>
      <protection locked="0"/>
    </xf>
    <xf numFmtId="0" fontId="5" fillId="0" borderId="5" xfId="0" applyFont="1" applyBorder="1" applyAlignment="1" applyProtection="1">
      <alignment horizontal="right" vertical="center" shrinkToFit="1"/>
      <protection locked="0"/>
    </xf>
    <xf numFmtId="0" fontId="5" fillId="0" borderId="53" xfId="0" applyFont="1" applyBorder="1" applyAlignment="1" applyProtection="1">
      <alignment horizontal="right" vertical="center" shrinkToFit="1"/>
      <protection locked="0"/>
    </xf>
    <xf numFmtId="0" fontId="5" fillId="0" borderId="54" xfId="0" applyFont="1" applyBorder="1" applyAlignment="1" applyProtection="1">
      <alignment vertical="center" shrinkToFit="1"/>
      <protection locked="0"/>
    </xf>
    <xf numFmtId="0" fontId="5" fillId="0" borderId="51" xfId="0" applyFont="1" applyBorder="1" applyAlignment="1" applyProtection="1">
      <alignment vertical="center" shrinkToFit="1"/>
      <protection locked="0"/>
    </xf>
    <xf numFmtId="0" fontId="5" fillId="0" borderId="0" xfId="0" applyFont="1" applyAlignment="1" applyProtection="1">
      <alignment horizontal="center" vertical="center" shrinkToFit="1"/>
      <protection locked="0"/>
    </xf>
    <xf numFmtId="0" fontId="5" fillId="2" borderId="0" xfId="0" applyFont="1" applyFill="1">
      <alignment vertical="center"/>
    </xf>
    <xf numFmtId="0" fontId="5" fillId="2" borderId="0" xfId="0" applyFont="1" applyFill="1" applyAlignment="1">
      <alignment horizontal="right" vertical="center"/>
    </xf>
    <xf numFmtId="0" fontId="4" fillId="0" borderId="0" xfId="0" applyFont="1" applyAlignment="1">
      <alignment horizontal="center" vertical="center" shrinkToFit="1"/>
    </xf>
    <xf numFmtId="0" fontId="4" fillId="0" borderId="0" xfId="0" quotePrefix="1" applyFont="1" applyAlignment="1">
      <alignment horizontal="center" vertical="center" shrinkToFit="1"/>
    </xf>
    <xf numFmtId="0" fontId="5" fillId="0" borderId="57" xfId="0" applyFont="1" applyBorder="1">
      <alignment vertical="center"/>
    </xf>
    <xf numFmtId="0" fontId="5" fillId="0" borderId="38" xfId="0" applyFont="1" applyBorder="1">
      <alignment vertical="center"/>
    </xf>
    <xf numFmtId="0" fontId="5" fillId="0" borderId="3" xfId="0" applyFont="1" applyBorder="1" applyAlignment="1">
      <alignment horizontal="center" vertical="center" shrinkToFit="1"/>
    </xf>
    <xf numFmtId="0" fontId="5" fillId="0" borderId="13" xfId="0" applyFont="1" applyBorder="1" applyAlignment="1">
      <alignment horizontal="left" vertical="center" indent="1" shrinkToFit="1"/>
    </xf>
    <xf numFmtId="0" fontId="5" fillId="0" borderId="13" xfId="0" applyFont="1" applyBorder="1" applyAlignment="1">
      <alignment horizontal="center" vertical="center"/>
    </xf>
    <xf numFmtId="0" fontId="5" fillId="0" borderId="0" xfId="0" applyFont="1" applyAlignment="1">
      <alignment horizontal="left" vertical="center" indent="1"/>
    </xf>
    <xf numFmtId="0" fontId="10" fillId="0" borderId="58" xfId="0" applyFont="1" applyBorder="1" applyAlignment="1">
      <alignment horizontal="center" vertical="center"/>
    </xf>
    <xf numFmtId="0" fontId="10" fillId="0" borderId="59" xfId="0" applyFont="1" applyBorder="1" applyAlignment="1">
      <alignment horizontal="center" vertical="center"/>
    </xf>
    <xf numFmtId="0" fontId="10" fillId="0" borderId="0" xfId="0" applyFont="1" applyAlignment="1">
      <alignment horizontal="center" vertical="center"/>
    </xf>
    <xf numFmtId="0" fontId="10" fillId="0" borderId="25" xfId="0" applyFont="1" applyBorder="1">
      <alignment vertical="center"/>
    </xf>
    <xf numFmtId="0" fontId="10" fillId="0" borderId="24" xfId="0" applyFont="1" applyBorder="1">
      <alignment vertical="center"/>
    </xf>
    <xf numFmtId="0" fontId="10" fillId="0" borderId="60" xfId="0" applyFont="1" applyBorder="1" applyAlignment="1">
      <alignment horizontal="center" vertical="center"/>
    </xf>
    <xf numFmtId="0" fontId="10" fillId="0" borderId="59" xfId="0" applyFont="1" applyBorder="1">
      <alignment vertical="center"/>
    </xf>
    <xf numFmtId="0" fontId="10" fillId="0" borderId="61" xfId="0" applyFont="1" applyBorder="1" applyAlignment="1">
      <alignment horizontal="center" vertical="center"/>
    </xf>
    <xf numFmtId="0" fontId="10" fillId="0" borderId="60" xfId="0" applyFont="1" applyBorder="1">
      <alignment vertical="center"/>
    </xf>
    <xf numFmtId="0" fontId="10" fillId="0" borderId="61" xfId="0" applyFont="1" applyBorder="1">
      <alignment vertical="center"/>
    </xf>
    <xf numFmtId="0" fontId="10" fillId="0" borderId="0" xfId="0" applyFont="1" applyAlignment="1">
      <alignment horizontal="left" vertical="center"/>
    </xf>
    <xf numFmtId="0" fontId="10" fillId="0" borderId="62" xfId="0" applyFont="1" applyBorder="1" applyAlignment="1">
      <alignment horizontal="center" vertical="center"/>
    </xf>
    <xf numFmtId="0" fontId="10" fillId="0" borderId="63" xfId="0" applyFont="1" applyBorder="1" applyAlignment="1">
      <alignment horizontal="center" vertical="center"/>
    </xf>
    <xf numFmtId="0" fontId="10" fillId="0" borderId="63" xfId="0" applyFont="1" applyBorder="1">
      <alignment vertical="center"/>
    </xf>
    <xf numFmtId="0" fontId="6" fillId="0" borderId="16" xfId="0" applyFont="1" applyBorder="1" applyAlignment="1">
      <alignment vertical="center" wrapText="1" shrinkToFit="1"/>
    </xf>
    <xf numFmtId="0" fontId="10" fillId="0" borderId="17" xfId="0" applyFont="1" applyBorder="1">
      <alignment vertical="center"/>
    </xf>
    <xf numFmtId="0" fontId="5" fillId="0" borderId="0" xfId="0" applyFont="1" applyAlignment="1">
      <alignment horizontal="center" vertical="center"/>
    </xf>
    <xf numFmtId="0" fontId="5" fillId="0" borderId="64" xfId="0" applyFont="1" applyBorder="1" applyAlignment="1">
      <alignment horizontal="center" vertical="center" shrinkToFit="1"/>
    </xf>
    <xf numFmtId="0" fontId="5" fillId="0" borderId="57" xfId="0" applyFont="1" applyBorder="1" applyAlignment="1">
      <alignment horizontal="center" vertical="center" shrinkToFit="1"/>
    </xf>
    <xf numFmtId="179" fontId="5" fillId="0" borderId="57" xfId="0" applyNumberFormat="1" applyFont="1" applyBorder="1" applyAlignment="1">
      <alignment horizontal="center" vertical="center" shrinkToFit="1"/>
    </xf>
    <xf numFmtId="0" fontId="5" fillId="0" borderId="0" xfId="0" applyFont="1" applyAlignment="1">
      <alignment horizontal="center" vertical="center" wrapText="1"/>
    </xf>
    <xf numFmtId="0" fontId="5" fillId="0" borderId="5" xfId="0" applyFont="1" applyBorder="1" applyAlignment="1">
      <alignment horizontal="center" vertical="center" wrapText="1" shrinkToFit="1"/>
    </xf>
    <xf numFmtId="0" fontId="5" fillId="0" borderId="40" xfId="0" applyFont="1" applyBorder="1" applyAlignment="1">
      <alignment vertical="center" shrinkToFit="1"/>
    </xf>
    <xf numFmtId="0" fontId="5" fillId="0" borderId="57" xfId="0" applyFont="1" applyBorder="1" applyAlignment="1">
      <alignment shrinkToFit="1"/>
    </xf>
    <xf numFmtId="0" fontId="5" fillId="0" borderId="57" xfId="0" applyFont="1" applyBorder="1" applyAlignment="1">
      <alignment vertical="center" shrinkToFit="1"/>
    </xf>
    <xf numFmtId="0" fontId="15" fillId="0" borderId="0" xfId="0" quotePrefix="1" applyFont="1" applyAlignment="1">
      <alignment horizontal="center" vertical="center" shrinkToFit="1"/>
    </xf>
    <xf numFmtId="0" fontId="6" fillId="0" borderId="12" xfId="0" applyFont="1" applyBorder="1">
      <alignment vertical="center"/>
    </xf>
    <xf numFmtId="0" fontId="6" fillId="0" borderId="33" xfId="0" applyFont="1" applyBorder="1">
      <alignment vertical="center"/>
    </xf>
    <xf numFmtId="0" fontId="6" fillId="0" borderId="0" xfId="0" applyFont="1" applyAlignment="1">
      <alignment horizontal="left" vertical="center"/>
    </xf>
    <xf numFmtId="0" fontId="16" fillId="0" borderId="0" xfId="0" applyFont="1" applyAlignment="1">
      <alignment horizontal="center" vertical="center"/>
    </xf>
    <xf numFmtId="0" fontId="16" fillId="0" borderId="0" xfId="0" applyFont="1">
      <alignment vertical="center"/>
    </xf>
    <xf numFmtId="0" fontId="16" fillId="0" borderId="0" xfId="0" applyFont="1" applyAlignment="1">
      <alignment vertical="center" shrinkToFit="1"/>
    </xf>
    <xf numFmtId="0" fontId="16" fillId="0" borderId="25" xfId="0" applyFont="1" applyBorder="1">
      <alignment vertical="center"/>
    </xf>
    <xf numFmtId="0" fontId="5" fillId="0" borderId="2" xfId="0" applyFont="1" applyBorder="1" applyAlignment="1">
      <alignment shrinkToFit="1"/>
    </xf>
    <xf numFmtId="0" fontId="5" fillId="0" borderId="16" xfId="0" applyFont="1" applyBorder="1" applyAlignment="1">
      <alignment shrinkToFit="1"/>
    </xf>
    <xf numFmtId="0" fontId="5" fillId="0" borderId="16" xfId="0" applyFont="1" applyBorder="1" applyProtection="1">
      <alignment vertical="center"/>
      <protection locked="0"/>
    </xf>
    <xf numFmtId="0" fontId="5" fillId="0" borderId="65" xfId="0" applyFont="1" applyBorder="1" applyAlignment="1">
      <alignment shrinkToFit="1"/>
    </xf>
    <xf numFmtId="0" fontId="5" fillId="0" borderId="16" xfId="0" applyFont="1" applyBorder="1" applyAlignment="1">
      <alignment vertical="center" shrinkToFit="1"/>
    </xf>
    <xf numFmtId="0" fontId="5" fillId="0" borderId="65" xfId="0" applyFont="1" applyBorder="1" applyAlignment="1">
      <alignment vertical="center" shrinkToFit="1"/>
    </xf>
    <xf numFmtId="0" fontId="5" fillId="0" borderId="66" xfId="0" applyFont="1" applyBorder="1" applyAlignment="1">
      <alignment horizontal="center" vertical="top" shrinkToFit="1"/>
    </xf>
    <xf numFmtId="0" fontId="5" fillId="0" borderId="67" xfId="0" applyFont="1" applyBorder="1" applyAlignment="1">
      <alignment horizontal="center" vertical="top" shrinkToFit="1"/>
    </xf>
    <xf numFmtId="0" fontId="5" fillId="0" borderId="67" xfId="0" applyFont="1" applyBorder="1" applyAlignment="1">
      <alignment horizontal="center" vertical="center" shrinkToFit="1"/>
    </xf>
    <xf numFmtId="0" fontId="5" fillId="0" borderId="67" xfId="0" applyFont="1" applyBorder="1" applyAlignment="1">
      <alignment vertical="center" shrinkToFit="1"/>
    </xf>
    <xf numFmtId="0" fontId="5" fillId="0" borderId="42" xfId="0" applyFont="1" applyBorder="1" applyAlignment="1">
      <alignment horizontal="right" shrinkToFit="1"/>
    </xf>
    <xf numFmtId="0" fontId="5" fillId="0" borderId="22" xfId="0" applyFont="1" applyBorder="1" applyAlignment="1">
      <alignment horizontal="right" shrinkToFit="1"/>
    </xf>
    <xf numFmtId="0" fontId="5" fillId="0" borderId="68" xfId="0" applyFont="1" applyBorder="1" applyAlignment="1">
      <alignment horizontal="left" shrinkToFit="1"/>
    </xf>
    <xf numFmtId="0" fontId="5" fillId="0" borderId="69" xfId="0" applyFont="1" applyBorder="1" applyAlignment="1">
      <alignment horizontal="left" shrinkToFit="1"/>
    </xf>
    <xf numFmtId="0" fontId="5" fillId="0" borderId="70" xfId="0" applyFont="1" applyBorder="1" applyAlignment="1">
      <alignment horizontal="left" shrinkToFit="1"/>
    </xf>
    <xf numFmtId="0" fontId="5" fillId="0" borderId="70" xfId="0" applyFont="1" applyBorder="1" applyAlignment="1">
      <alignment shrinkToFit="1"/>
    </xf>
    <xf numFmtId="0" fontId="5" fillId="0" borderId="71" xfId="0" applyFont="1" applyBorder="1" applyAlignment="1">
      <alignment vertical="center" shrinkToFit="1"/>
    </xf>
    <xf numFmtId="0" fontId="5" fillId="0" borderId="38" xfId="0" applyFont="1" applyBorder="1" applyAlignment="1">
      <alignment vertical="center" shrinkToFit="1"/>
    </xf>
    <xf numFmtId="49" fontId="5" fillId="0" borderId="39" xfId="0" applyNumberFormat="1" applyFont="1" applyBorder="1" applyAlignment="1">
      <alignment horizontal="left" vertical="center" shrinkToFit="1"/>
    </xf>
    <xf numFmtId="49" fontId="5" fillId="0" borderId="2" xfId="0" applyNumberFormat="1" applyFont="1" applyBorder="1" applyAlignment="1">
      <alignment horizontal="left" vertical="center" shrinkToFit="1"/>
    </xf>
    <xf numFmtId="49" fontId="5" fillId="0" borderId="2" xfId="0" quotePrefix="1" applyNumberFormat="1" applyFont="1" applyBorder="1" applyAlignment="1">
      <alignment horizontal="left" vertical="center" shrinkToFit="1"/>
    </xf>
    <xf numFmtId="0" fontId="5" fillId="0" borderId="2" xfId="0" applyFont="1" applyBorder="1" applyAlignment="1">
      <alignment horizontal="left" vertical="center" shrinkToFit="1"/>
    </xf>
    <xf numFmtId="0" fontId="5" fillId="0" borderId="2" xfId="0" quotePrefix="1" applyFont="1" applyBorder="1" applyAlignment="1">
      <alignment horizontal="left" vertical="center" shrinkToFit="1"/>
    </xf>
    <xf numFmtId="49" fontId="5" fillId="0" borderId="60" xfId="0" applyNumberFormat="1" applyFont="1" applyBorder="1" applyAlignment="1">
      <alignment horizontal="left" vertical="center" shrinkToFit="1"/>
    </xf>
    <xf numFmtId="49" fontId="27" fillId="0" borderId="72" xfId="0" applyNumberFormat="1" applyFont="1" applyBorder="1" applyAlignment="1">
      <alignment horizontal="left" vertical="center" shrinkToFit="1"/>
    </xf>
    <xf numFmtId="49" fontId="27" fillId="0" borderId="67" xfId="0" applyNumberFormat="1" applyFont="1" applyBorder="1" applyAlignment="1">
      <alignment horizontal="left" vertical="center" shrinkToFit="1"/>
    </xf>
    <xf numFmtId="0" fontId="27" fillId="0" borderId="67" xfId="0" applyFont="1" applyBorder="1" applyAlignment="1">
      <alignment horizontal="left" vertical="center" shrinkToFit="1"/>
    </xf>
    <xf numFmtId="49" fontId="27" fillId="0" borderId="67" xfId="0" quotePrefix="1" applyNumberFormat="1" applyFont="1" applyBorder="1" applyAlignment="1">
      <alignment horizontal="left" vertical="center" shrinkToFit="1"/>
    </xf>
    <xf numFmtId="0" fontId="27" fillId="0" borderId="67" xfId="0" quotePrefix="1" applyFont="1" applyBorder="1" applyAlignment="1">
      <alignment horizontal="left" vertical="center" shrinkToFit="1"/>
    </xf>
    <xf numFmtId="0" fontId="27" fillId="0" borderId="73" xfId="0" applyFont="1" applyBorder="1" applyAlignment="1">
      <alignment horizontal="left" vertical="center" shrinkToFit="1"/>
    </xf>
    <xf numFmtId="0" fontId="5" fillId="0" borderId="74" xfId="0" applyFont="1" applyBorder="1" applyAlignment="1">
      <alignment horizontal="left" vertical="center" shrinkToFit="1"/>
    </xf>
    <xf numFmtId="0" fontId="5" fillId="0" borderId="60" xfId="0" applyFont="1" applyBorder="1" applyAlignment="1">
      <alignment horizontal="left" vertical="center" shrinkToFit="1"/>
    </xf>
    <xf numFmtId="0" fontId="36" fillId="0" borderId="74" xfId="0" quotePrefix="1" applyFont="1" applyBorder="1" applyAlignment="1">
      <alignment horizontal="left" vertical="center" shrinkToFit="1"/>
    </xf>
    <xf numFmtId="0" fontId="27" fillId="0" borderId="57" xfId="0" applyFont="1" applyBorder="1" applyAlignment="1">
      <alignment horizontal="left" vertical="center" shrinkToFit="1"/>
    </xf>
    <xf numFmtId="178" fontId="27" fillId="0" borderId="75" xfId="0" applyNumberFormat="1" applyFont="1" applyBorder="1" applyAlignment="1">
      <alignment horizontal="left" vertical="center" shrinkToFit="1"/>
    </xf>
    <xf numFmtId="178" fontId="27" fillId="0" borderId="38" xfId="0" applyNumberFormat="1" applyFont="1" applyBorder="1" applyAlignment="1">
      <alignment horizontal="left" vertical="center" shrinkToFit="1"/>
    </xf>
    <xf numFmtId="0" fontId="27" fillId="0" borderId="38" xfId="0" applyFont="1" applyBorder="1" applyAlignment="1">
      <alignment horizontal="left" vertical="center" shrinkToFit="1"/>
    </xf>
    <xf numFmtId="49" fontId="5" fillId="0" borderId="61" xfId="0" applyNumberFormat="1" applyFont="1" applyBorder="1" applyAlignment="1">
      <alignment horizontal="left" vertical="center" shrinkToFit="1"/>
    </xf>
    <xf numFmtId="178" fontId="27" fillId="0" borderId="76" xfId="0" applyNumberFormat="1" applyFont="1" applyBorder="1" applyAlignment="1">
      <alignment horizontal="left" vertical="center" shrinkToFit="1"/>
    </xf>
    <xf numFmtId="178" fontId="27" fillId="0" borderId="77" xfId="0" applyNumberFormat="1" applyFont="1" applyBorder="1" applyAlignment="1">
      <alignment horizontal="left" vertical="center" shrinkToFit="1"/>
    </xf>
    <xf numFmtId="0" fontId="37" fillId="0" borderId="65" xfId="0" quotePrefix="1" applyFont="1" applyBorder="1" applyAlignment="1">
      <alignment horizontal="left" vertical="center" shrinkToFit="1"/>
    </xf>
    <xf numFmtId="0" fontId="37" fillId="0" borderId="16" xfId="0" quotePrefix="1" applyFont="1" applyBorder="1" applyAlignment="1">
      <alignment horizontal="left" vertical="center" shrinkToFit="1"/>
    </xf>
    <xf numFmtId="0" fontId="37" fillId="0" borderId="78" xfId="0" quotePrefix="1" applyFont="1" applyBorder="1" applyAlignment="1">
      <alignment horizontal="left" vertical="center" shrinkToFit="1"/>
    </xf>
    <xf numFmtId="0" fontId="27" fillId="0" borderId="77" xfId="0" applyFont="1" applyBorder="1" applyAlignment="1">
      <alignment horizontal="left" vertical="center" shrinkToFit="1"/>
    </xf>
    <xf numFmtId="49" fontId="27" fillId="0" borderId="65" xfId="0" applyNumberFormat="1" applyFont="1" applyBorder="1" applyAlignment="1">
      <alignment horizontal="left" vertical="center" shrinkToFit="1"/>
    </xf>
    <xf numFmtId="49" fontId="27" fillId="0" borderId="16" xfId="0" applyNumberFormat="1" applyFont="1" applyBorder="1" applyAlignment="1">
      <alignment horizontal="left" vertical="center" shrinkToFit="1"/>
    </xf>
    <xf numFmtId="0" fontId="27" fillId="0" borderId="16" xfId="0" applyFont="1" applyBorder="1" applyAlignment="1">
      <alignment horizontal="left" vertical="center" shrinkToFit="1"/>
    </xf>
    <xf numFmtId="0" fontId="27" fillId="0" borderId="17" xfId="0" applyFont="1" applyBorder="1" applyAlignment="1">
      <alignment horizontal="left" vertical="center" shrinkToFit="1"/>
    </xf>
    <xf numFmtId="0" fontId="5" fillId="0" borderId="79" xfId="0" applyFont="1" applyBorder="1" applyAlignment="1">
      <alignment horizontal="left" vertical="center" shrinkToFit="1"/>
    </xf>
    <xf numFmtId="178" fontId="5" fillId="0" borderId="79" xfId="0" applyNumberFormat="1" applyFont="1" applyBorder="1" applyAlignment="1">
      <alignment horizontal="left" vertical="center" shrinkToFit="1"/>
    </xf>
    <xf numFmtId="178" fontId="5" fillId="0" borderId="2" xfId="0" applyNumberFormat="1" applyFont="1" applyBorder="1" applyAlignment="1">
      <alignment horizontal="left" vertical="center" shrinkToFit="1"/>
    </xf>
    <xf numFmtId="0" fontId="11" fillId="0" borderId="41" xfId="0" quotePrefix="1" applyFont="1" applyBorder="1" applyAlignment="1">
      <alignment horizontal="left" vertical="center" shrinkToFit="1"/>
    </xf>
    <xf numFmtId="0" fontId="11" fillId="0" borderId="0" xfId="0" quotePrefix="1" applyFont="1" applyAlignment="1">
      <alignment horizontal="left" vertical="center" shrinkToFit="1"/>
    </xf>
    <xf numFmtId="0" fontId="11" fillId="0" borderId="79" xfId="0" quotePrefix="1" applyFont="1" applyBorder="1" applyAlignment="1">
      <alignment horizontal="left" vertical="center" shrinkToFit="1"/>
    </xf>
    <xf numFmtId="0" fontId="11" fillId="0" borderId="2" xfId="0" applyFont="1" applyBorder="1" applyAlignment="1">
      <alignment horizontal="left" vertical="center" shrinkToFit="1"/>
    </xf>
    <xf numFmtId="49" fontId="11" fillId="0" borderId="41" xfId="0" applyNumberFormat="1" applyFont="1" applyBorder="1" applyAlignment="1">
      <alignment horizontal="left" vertical="center" shrinkToFit="1"/>
    </xf>
    <xf numFmtId="49" fontId="11" fillId="0" borderId="0" xfId="0" applyNumberFormat="1" applyFont="1" applyAlignment="1">
      <alignment horizontal="left" vertical="center" shrinkToFit="1"/>
    </xf>
    <xf numFmtId="49" fontId="11" fillId="0" borderId="79" xfId="0" applyNumberFormat="1" applyFont="1" applyBorder="1" applyAlignment="1">
      <alignment horizontal="left" vertical="center" shrinkToFit="1"/>
    </xf>
    <xf numFmtId="0" fontId="3" fillId="0" borderId="41" xfId="0" applyFont="1" applyBorder="1" applyAlignment="1">
      <alignment horizontal="right" vertical="center" shrinkToFit="1"/>
    </xf>
    <xf numFmtId="0" fontId="3" fillId="0" borderId="0" xfId="0" applyFont="1" applyAlignment="1">
      <alignment horizontal="right" vertical="center" shrinkToFit="1"/>
    </xf>
    <xf numFmtId="49" fontId="5" fillId="0" borderId="37" xfId="0" applyNumberFormat="1" applyFont="1" applyBorder="1" applyAlignment="1">
      <alignment horizontal="left" vertical="center" shrinkToFit="1"/>
    </xf>
    <xf numFmtId="49" fontId="5" fillId="0" borderId="0" xfId="0" applyNumberFormat="1" applyFont="1" applyAlignment="1">
      <alignment horizontal="left" vertical="center" shrinkToFit="1"/>
    </xf>
    <xf numFmtId="0" fontId="5" fillId="0" borderId="38" xfId="0" applyFont="1" applyBorder="1" applyAlignment="1">
      <alignment horizontal="left" vertical="center" shrinkToFit="1"/>
    </xf>
    <xf numFmtId="0" fontId="5" fillId="0" borderId="64" xfId="0" applyFont="1" applyBorder="1" applyAlignment="1">
      <alignment horizontal="left" vertical="center" shrinkToFit="1"/>
    </xf>
    <xf numFmtId="179" fontId="5" fillId="0" borderId="0" xfId="0" applyNumberFormat="1" applyFont="1" applyAlignment="1">
      <alignment horizontal="center" vertical="center" shrinkToFit="1"/>
    </xf>
    <xf numFmtId="176" fontId="5" fillId="0" borderId="0" xfId="0" applyNumberFormat="1" applyFont="1" applyAlignment="1">
      <alignment horizontal="center" vertical="center" shrinkToFit="1"/>
    </xf>
    <xf numFmtId="0" fontId="5" fillId="0" borderId="74" xfId="0" applyFont="1" applyBorder="1" applyAlignment="1">
      <alignment vertical="center" shrinkToFit="1"/>
    </xf>
    <xf numFmtId="0" fontId="5" fillId="0" borderId="39" xfId="0" applyFont="1" applyBorder="1" applyAlignment="1">
      <alignment horizontal="center" vertical="center" shrinkToFit="1"/>
    </xf>
    <xf numFmtId="0" fontId="5" fillId="0" borderId="40" xfId="0" applyFont="1" applyBorder="1" applyAlignment="1">
      <alignment horizontal="left" vertical="center" shrinkToFit="1"/>
    </xf>
    <xf numFmtId="0" fontId="5" fillId="0" borderId="40" xfId="0" quotePrefix="1" applyFont="1" applyBorder="1" applyAlignment="1">
      <alignment horizontal="left" vertical="center" shrinkToFit="1"/>
    </xf>
    <xf numFmtId="0" fontId="5" fillId="0" borderId="57" xfId="0" applyFont="1" applyBorder="1" applyAlignment="1">
      <alignment horizontal="left" vertical="center" shrinkToFit="1"/>
    </xf>
    <xf numFmtId="0" fontId="5" fillId="0" borderId="37" xfId="0" applyFont="1" applyBorder="1" applyAlignment="1">
      <alignment horizontal="center" vertical="center" shrinkToFit="1"/>
    </xf>
    <xf numFmtId="176" fontId="5" fillId="0" borderId="38" xfId="0" applyNumberFormat="1" applyFont="1" applyBorder="1" applyAlignment="1">
      <alignment horizontal="left" vertical="center" shrinkToFit="1"/>
    </xf>
    <xf numFmtId="0" fontId="5" fillId="0" borderId="38" xfId="0" quotePrefix="1" applyFont="1" applyBorder="1" applyAlignment="1">
      <alignment horizontal="left" vertical="center" shrinkToFit="1"/>
    </xf>
    <xf numFmtId="0" fontId="5" fillId="0" borderId="80" xfId="0" applyFont="1" applyBorder="1" applyAlignment="1">
      <alignment horizontal="left" vertical="center" shrinkToFit="1"/>
    </xf>
    <xf numFmtId="0" fontId="5" fillId="0" borderId="39" xfId="0" applyFont="1" applyBorder="1" applyAlignment="1">
      <alignment shrinkToFit="1"/>
    </xf>
    <xf numFmtId="0" fontId="5" fillId="0" borderId="40" xfId="0" applyFont="1" applyBorder="1" applyAlignment="1">
      <alignment shrinkToFit="1"/>
    </xf>
    <xf numFmtId="0" fontId="5" fillId="0" borderId="40" xfId="0" applyFont="1" applyBorder="1" applyAlignment="1">
      <alignment horizontal="center" shrinkToFit="1"/>
    </xf>
    <xf numFmtId="0" fontId="5" fillId="0" borderId="0" xfId="0" applyFont="1" applyAlignment="1">
      <alignment shrinkToFit="1"/>
    </xf>
    <xf numFmtId="0" fontId="5" fillId="0" borderId="0" xfId="0" applyFont="1" applyAlignment="1">
      <alignment horizontal="center" shrinkToFit="1"/>
    </xf>
    <xf numFmtId="0" fontId="9" fillId="0" borderId="0" xfId="0" applyFont="1" applyAlignment="1">
      <alignment vertical="center" shrinkToFit="1"/>
    </xf>
    <xf numFmtId="0" fontId="28" fillId="0" borderId="57" xfId="0" applyFont="1" applyBorder="1">
      <alignment vertical="center"/>
    </xf>
    <xf numFmtId="0" fontId="28" fillId="0" borderId="12" xfId="0" applyFont="1" applyBorder="1">
      <alignment vertical="center"/>
    </xf>
    <xf numFmtId="0" fontId="28" fillId="0" borderId="3" xfId="0" applyFont="1" applyBorder="1">
      <alignment vertical="center"/>
    </xf>
    <xf numFmtId="0" fontId="28" fillId="0" borderId="33" xfId="0" applyFont="1" applyBorder="1">
      <alignment vertical="center"/>
    </xf>
    <xf numFmtId="0" fontId="28" fillId="0" borderId="15" xfId="0" applyFont="1" applyBorder="1">
      <alignment vertical="center"/>
    </xf>
    <xf numFmtId="0" fontId="28" fillId="0" borderId="13" xfId="0" applyFont="1" applyBorder="1" applyAlignment="1">
      <alignment horizontal="center" vertical="center"/>
    </xf>
    <xf numFmtId="0" fontId="28" fillId="0" borderId="13" xfId="0" applyFont="1" applyBorder="1">
      <alignment vertical="center"/>
    </xf>
    <xf numFmtId="0" fontId="28" fillId="0" borderId="14" xfId="0" applyFont="1" applyBorder="1">
      <alignment vertical="center"/>
    </xf>
    <xf numFmtId="0" fontId="38" fillId="0" borderId="24" xfId="0" applyFont="1" applyBorder="1" applyAlignment="1">
      <alignment horizontal="center" vertical="center"/>
    </xf>
    <xf numFmtId="0" fontId="38" fillId="0" borderId="0" xfId="0" applyFont="1">
      <alignment vertical="center"/>
    </xf>
    <xf numFmtId="0" fontId="38" fillId="0" borderId="0" xfId="0" applyFont="1" applyAlignment="1">
      <alignment horizontal="center" vertical="center"/>
    </xf>
    <xf numFmtId="0" fontId="38" fillId="0" borderId="0" xfId="0" applyFont="1" applyAlignment="1">
      <alignment vertical="center" shrinkToFit="1"/>
    </xf>
    <xf numFmtId="0" fontId="28" fillId="0" borderId="25" xfId="0" applyFont="1" applyBorder="1">
      <alignment vertical="center"/>
    </xf>
    <xf numFmtId="0" fontId="38" fillId="0" borderId="0" xfId="0" applyFont="1" applyAlignment="1">
      <alignment wrapText="1"/>
    </xf>
    <xf numFmtId="0" fontId="39" fillId="0" borderId="0" xfId="0" applyFont="1" applyAlignment="1">
      <alignment vertical="center" shrinkToFit="1"/>
    </xf>
    <xf numFmtId="0" fontId="38" fillId="0" borderId="25" xfId="0" applyFont="1" applyBorder="1" applyAlignment="1">
      <alignment vertical="center" wrapText="1"/>
    </xf>
    <xf numFmtId="0" fontId="38" fillId="0" borderId="0" xfId="0" applyFont="1" applyAlignment="1">
      <alignment vertical="center" wrapText="1"/>
    </xf>
    <xf numFmtId="0" fontId="28" fillId="0" borderId="26" xfId="0" applyFont="1" applyBorder="1">
      <alignment vertical="center"/>
    </xf>
    <xf numFmtId="0" fontId="38" fillId="0" borderId="16" xfId="0" applyFont="1" applyBorder="1" applyAlignment="1">
      <alignment vertical="center" shrinkToFit="1"/>
    </xf>
    <xf numFmtId="0" fontId="38" fillId="0" borderId="16" xfId="0" applyFont="1" applyBorder="1" applyAlignment="1">
      <alignment vertical="center" wrapText="1"/>
    </xf>
    <xf numFmtId="0" fontId="28" fillId="0" borderId="16" xfId="0" applyFont="1" applyBorder="1" applyAlignment="1">
      <alignment vertical="center" shrinkToFit="1"/>
    </xf>
    <xf numFmtId="0" fontId="28" fillId="0" borderId="16" xfId="0" applyFont="1" applyBorder="1">
      <alignment vertical="center"/>
    </xf>
    <xf numFmtId="0" fontId="28" fillId="0" borderId="16" xfId="0" applyFont="1" applyBorder="1" applyAlignment="1">
      <alignment horizontal="center" vertical="center"/>
    </xf>
    <xf numFmtId="0" fontId="28" fillId="0" borderId="17" xfId="0" applyFont="1" applyBorder="1">
      <alignment vertical="center"/>
    </xf>
    <xf numFmtId="0" fontId="32" fillId="0" borderId="2" xfId="0" applyFont="1" applyBorder="1" applyAlignment="1">
      <alignment shrinkToFit="1"/>
    </xf>
    <xf numFmtId="0" fontId="35" fillId="0" borderId="0" xfId="0" applyFont="1" applyProtection="1">
      <alignment vertical="center"/>
      <protection locked="0"/>
    </xf>
    <xf numFmtId="0" fontId="28" fillId="0" borderId="0" xfId="0" quotePrefix="1" applyFont="1" applyAlignment="1">
      <alignment horizontal="left" vertical="center"/>
    </xf>
    <xf numFmtId="0" fontId="28" fillId="0" borderId="80" xfId="0" applyFont="1" applyBorder="1">
      <alignment vertical="center"/>
    </xf>
    <xf numFmtId="0" fontId="28" fillId="0" borderId="38" xfId="0" applyFont="1" applyBorder="1">
      <alignment vertical="center"/>
    </xf>
    <xf numFmtId="0" fontId="28" fillId="0" borderId="37" xfId="0" applyFont="1" applyBorder="1" applyAlignment="1">
      <alignment horizontal="center" vertical="center"/>
    </xf>
    <xf numFmtId="0" fontId="28" fillId="0" borderId="74" xfId="0" applyFont="1" applyBorder="1">
      <alignment vertical="center"/>
    </xf>
    <xf numFmtId="0" fontId="28" fillId="0" borderId="37" xfId="0" applyFont="1" applyBorder="1">
      <alignment vertical="center"/>
    </xf>
    <xf numFmtId="0" fontId="28" fillId="0" borderId="2" xfId="0" applyFont="1" applyBorder="1">
      <alignment vertical="center"/>
    </xf>
    <xf numFmtId="0" fontId="28" fillId="0" borderId="40" xfId="0" applyFont="1" applyBorder="1">
      <alignment vertical="center"/>
    </xf>
    <xf numFmtId="0" fontId="28" fillId="0" borderId="41" xfId="0" applyFont="1" applyBorder="1">
      <alignment vertical="center"/>
    </xf>
    <xf numFmtId="0" fontId="40" fillId="0" borderId="57" xfId="0" applyFont="1" applyBorder="1">
      <alignment vertical="center"/>
    </xf>
    <xf numFmtId="0" fontId="28" fillId="0" borderId="64" xfId="0" applyFont="1" applyBorder="1">
      <alignment vertical="center"/>
    </xf>
    <xf numFmtId="0" fontId="30" fillId="0" borderId="37" xfId="0" applyFont="1" applyBorder="1">
      <alignment vertical="center"/>
    </xf>
    <xf numFmtId="0" fontId="34" fillId="0" borderId="37" xfId="0" applyFont="1" applyBorder="1" applyAlignment="1">
      <alignment vertical="center" shrinkToFit="1"/>
    </xf>
    <xf numFmtId="0" fontId="34" fillId="0" borderId="79" xfId="0" applyFont="1" applyBorder="1" applyAlignment="1">
      <alignment vertical="center" shrinkToFit="1"/>
    </xf>
    <xf numFmtId="0" fontId="30" fillId="0" borderId="0" xfId="0" applyFont="1">
      <alignment vertical="center"/>
    </xf>
    <xf numFmtId="0" fontId="30" fillId="0" borderId="0" xfId="0" applyFont="1" applyAlignment="1">
      <alignment horizontal="center" vertical="center"/>
    </xf>
    <xf numFmtId="0" fontId="30" fillId="0" borderId="0" xfId="0" applyFont="1" applyAlignment="1">
      <alignment vertical="center" shrinkToFit="1"/>
    </xf>
    <xf numFmtId="0" fontId="30" fillId="0" borderId="0" xfId="0" applyFont="1" applyAlignment="1">
      <alignment wrapText="1"/>
    </xf>
    <xf numFmtId="176" fontId="28" fillId="0" borderId="0" xfId="0" applyNumberFormat="1" applyFont="1" applyAlignment="1">
      <alignment horizontal="right" vertical="center" shrinkToFit="1"/>
    </xf>
    <xf numFmtId="0" fontId="5" fillId="0" borderId="0" xfId="0" quotePrefix="1" applyFont="1" applyAlignment="1">
      <alignment vertical="center" shrinkToFit="1"/>
    </xf>
    <xf numFmtId="0" fontId="15" fillId="0" borderId="0" xfId="0" quotePrefix="1" applyFont="1" applyAlignment="1">
      <alignment vertical="center" shrinkToFit="1"/>
    </xf>
    <xf numFmtId="0" fontId="15" fillId="0" borderId="0" xfId="0" applyFont="1" applyAlignment="1">
      <alignment vertical="center" shrinkToFit="1"/>
    </xf>
    <xf numFmtId="0" fontId="17" fillId="0" borderId="0" xfId="0" applyFont="1" applyAlignment="1">
      <alignment vertical="center" shrinkToFit="1"/>
    </xf>
    <xf numFmtId="0" fontId="19" fillId="0" borderId="81" xfId="0" applyFont="1" applyBorder="1" applyAlignment="1">
      <alignment horizontal="center" vertical="center" wrapText="1"/>
    </xf>
    <xf numFmtId="0" fontId="19" fillId="0" borderId="82" xfId="0" applyFont="1" applyBorder="1" applyAlignment="1">
      <alignment horizontal="center" vertical="center"/>
    </xf>
    <xf numFmtId="0" fontId="19" fillId="0" borderId="83" xfId="0" applyFont="1" applyBorder="1" applyAlignment="1">
      <alignment horizontal="center" vertical="center"/>
    </xf>
    <xf numFmtId="0" fontId="19" fillId="0" borderId="26" xfId="1" applyFont="1" applyBorder="1" applyAlignment="1">
      <alignment horizontal="center" vertical="center" shrinkToFit="1"/>
    </xf>
    <xf numFmtId="0" fontId="19" fillId="0" borderId="16" xfId="0" applyFont="1" applyBorder="1" applyAlignment="1">
      <alignment horizontal="center" vertical="center"/>
    </xf>
    <xf numFmtId="0" fontId="19" fillId="0" borderId="16" xfId="1" applyFont="1" applyBorder="1" applyAlignment="1">
      <alignment horizontal="center" vertical="center" shrinkToFit="1"/>
    </xf>
    <xf numFmtId="0" fontId="19" fillId="0" borderId="8" xfId="0" applyFont="1" applyBorder="1" applyAlignment="1">
      <alignment horizontal="center" vertical="center"/>
    </xf>
    <xf numFmtId="0" fontId="19" fillId="0" borderId="84" xfId="0" applyFont="1" applyBorder="1" applyAlignment="1">
      <alignment horizontal="center" vertical="center"/>
    </xf>
    <xf numFmtId="0" fontId="21" fillId="0" borderId="83" xfId="0" applyFont="1" applyBorder="1" applyAlignment="1">
      <alignment horizontal="center" vertical="center" wrapText="1"/>
    </xf>
    <xf numFmtId="20" fontId="21" fillId="0" borderId="85" xfId="0" applyNumberFormat="1" applyFont="1" applyBorder="1" applyAlignment="1">
      <alignment horizontal="left" vertical="center" wrapText="1"/>
    </xf>
    <xf numFmtId="0" fontId="21" fillId="0" borderId="0" xfId="0" applyFont="1" applyAlignment="1">
      <alignment horizontal="left" vertical="center"/>
    </xf>
    <xf numFmtId="0" fontId="21" fillId="0" borderId="0" xfId="0" applyFont="1" applyAlignment="1">
      <alignment horizontal="left" vertical="center" wrapText="1"/>
    </xf>
    <xf numFmtId="0" fontId="21" fillId="0" borderId="0" xfId="1" applyFont="1" applyAlignment="1">
      <alignment vertical="center" shrinkToFit="1"/>
    </xf>
    <xf numFmtId="0" fontId="21" fillId="0" borderId="24" xfId="0" applyFont="1" applyBorder="1" applyAlignment="1">
      <alignment horizontal="left" vertical="center"/>
    </xf>
    <xf numFmtId="0" fontId="21" fillId="0" borderId="0" xfId="1" applyFont="1" applyAlignment="1" applyProtection="1">
      <alignment vertical="top" wrapText="1"/>
      <protection locked="0"/>
    </xf>
    <xf numFmtId="0" fontId="21" fillId="0" borderId="25" xfId="1" applyFont="1" applyBorder="1" applyAlignment="1">
      <alignment vertical="center" shrinkToFit="1"/>
    </xf>
    <xf numFmtId="0" fontId="21" fillId="0" borderId="24" xfId="1" applyFont="1" applyBorder="1" applyAlignment="1" applyProtection="1">
      <alignment vertical="top" wrapText="1"/>
      <protection locked="0"/>
    </xf>
    <xf numFmtId="0" fontId="21" fillId="0" borderId="7" xfId="0" applyFont="1" applyBorder="1" applyAlignment="1">
      <alignment horizontal="left" vertical="center"/>
    </xf>
    <xf numFmtId="20" fontId="21" fillId="0" borderId="85" xfId="0" applyNumberFormat="1" applyFont="1" applyBorder="1" applyAlignment="1">
      <alignment horizontal="left" vertical="center"/>
    </xf>
    <xf numFmtId="0" fontId="21" fillId="0" borderId="24" xfId="0" applyFont="1" applyBorder="1">
      <alignment vertical="center"/>
    </xf>
    <xf numFmtId="0" fontId="21" fillId="0" borderId="0" xfId="0" applyFont="1">
      <alignment vertical="center"/>
    </xf>
    <xf numFmtId="0" fontId="21" fillId="0" borderId="24" xfId="1" applyFont="1" applyBorder="1" applyAlignment="1">
      <alignment vertical="center" shrinkToFit="1"/>
    </xf>
    <xf numFmtId="0" fontId="21" fillId="0" borderId="24" xfId="0" applyFont="1" applyBorder="1" applyAlignment="1">
      <alignment vertical="top"/>
    </xf>
    <xf numFmtId="0" fontId="21" fillId="0" borderId="0" xfId="0" applyFont="1" applyAlignment="1">
      <alignment vertical="top"/>
    </xf>
    <xf numFmtId="0" fontId="21" fillId="0" borderId="25" xfId="0" applyFont="1" applyBorder="1" applyAlignment="1">
      <alignment vertical="top"/>
    </xf>
    <xf numFmtId="0" fontId="21" fillId="0" borderId="81" xfId="1" applyFont="1" applyBorder="1" applyAlignment="1">
      <alignment horizontal="center" vertical="center" shrinkToFit="1"/>
    </xf>
    <xf numFmtId="0" fontId="21" fillId="0" borderId="86" xfId="1" applyFont="1" applyBorder="1" applyAlignment="1">
      <alignment horizontal="center" vertical="center" shrinkToFit="1"/>
    </xf>
    <xf numFmtId="0" fontId="21" fillId="0" borderId="81" xfId="0" applyFont="1" applyBorder="1" applyAlignment="1">
      <alignment horizontal="center" vertical="center" wrapText="1"/>
    </xf>
    <xf numFmtId="0" fontId="6" fillId="3" borderId="0" xfId="0" applyFont="1" applyFill="1" applyAlignment="1">
      <alignment horizontal="center" vertical="center"/>
    </xf>
    <xf numFmtId="0" fontId="6" fillId="3" borderId="16" xfId="0" applyFont="1" applyFill="1" applyBorder="1" applyAlignment="1">
      <alignment horizontal="center" vertical="center"/>
    </xf>
    <xf numFmtId="0" fontId="10" fillId="3" borderId="60" xfId="0" applyFont="1" applyFill="1" applyBorder="1" applyAlignment="1">
      <alignment horizontal="center" vertical="center"/>
    </xf>
    <xf numFmtId="0" fontId="10" fillId="3" borderId="61" xfId="0" applyFont="1" applyFill="1" applyBorder="1" applyAlignment="1">
      <alignment horizontal="center" vertical="center"/>
    </xf>
    <xf numFmtId="0" fontId="10" fillId="3" borderId="60" xfId="0" applyFont="1" applyFill="1" applyBorder="1" applyAlignment="1">
      <alignment horizontal="right" vertical="center" shrinkToFit="1"/>
    </xf>
    <xf numFmtId="0" fontId="10" fillId="3" borderId="0" xfId="0" applyFont="1" applyFill="1" applyAlignment="1">
      <alignment horizontal="center" vertical="center"/>
    </xf>
    <xf numFmtId="0" fontId="30" fillId="3" borderId="0" xfId="0" applyFont="1" applyFill="1" applyAlignment="1">
      <alignment horizontal="center" vertical="center" shrinkToFit="1"/>
    </xf>
    <xf numFmtId="0" fontId="30" fillId="3" borderId="0" xfId="0" applyFont="1" applyFill="1" applyAlignment="1">
      <alignment horizontal="center" vertical="center"/>
    </xf>
    <xf numFmtId="0" fontId="38" fillId="3" borderId="0" xfId="0" applyFont="1" applyFill="1" applyAlignment="1">
      <alignment horizontal="center" vertical="center" shrinkToFit="1"/>
    </xf>
    <xf numFmtId="0" fontId="16" fillId="3" borderId="0" xfId="0" applyFont="1" applyFill="1" applyAlignment="1">
      <alignment horizontal="center" vertical="center"/>
    </xf>
    <xf numFmtId="0" fontId="25" fillId="0" borderId="54" xfId="1" applyFont="1" applyBorder="1" applyAlignment="1">
      <alignment horizontal="center" vertical="center" shrinkToFit="1"/>
    </xf>
    <xf numFmtId="0" fontId="25" fillId="0" borderId="87" xfId="1" applyFont="1" applyBorder="1" applyAlignment="1">
      <alignment horizontal="center" vertical="center" shrinkToFit="1"/>
    </xf>
    <xf numFmtId="0" fontId="25" fillId="0" borderId="89" xfId="1" applyFont="1" applyBorder="1" applyAlignment="1">
      <alignment horizontal="center" vertical="center" shrinkToFit="1"/>
    </xf>
    <xf numFmtId="0" fontId="25" fillId="0" borderId="90" xfId="1" applyFont="1" applyBorder="1" applyAlignment="1">
      <alignment horizontal="center" vertical="center" shrinkToFit="1"/>
    </xf>
    <xf numFmtId="3" fontId="25" fillId="0" borderId="91" xfId="1" applyNumberFormat="1" applyFont="1" applyBorder="1" applyAlignment="1">
      <alignment horizontal="right" vertical="center" shrinkToFit="1"/>
    </xf>
    <xf numFmtId="182" fontId="25" fillId="0" borderId="92" xfId="1" applyNumberFormat="1" applyFont="1" applyBorder="1" applyAlignment="1">
      <alignment horizontal="right" vertical="center" shrinkToFit="1"/>
    </xf>
    <xf numFmtId="3" fontId="25" fillId="0" borderId="50" xfId="1" applyNumberFormat="1" applyFont="1" applyBorder="1" applyAlignment="1">
      <alignment horizontal="right" vertical="center" shrinkToFit="1"/>
    </xf>
    <xf numFmtId="182" fontId="25" fillId="0" borderId="93" xfId="1" applyNumberFormat="1" applyFont="1" applyBorder="1" applyAlignment="1">
      <alignment horizontal="right" vertical="center" shrinkToFit="1"/>
    </xf>
    <xf numFmtId="3" fontId="25" fillId="0" borderId="94" xfId="1" applyNumberFormat="1" applyFont="1" applyBorder="1" applyAlignment="1">
      <alignment horizontal="right" vertical="center" shrinkToFit="1"/>
    </xf>
    <xf numFmtId="182" fontId="25" fillId="0" borderId="95" xfId="1" applyNumberFormat="1" applyFont="1" applyBorder="1" applyAlignment="1">
      <alignment horizontal="right" vertical="center" shrinkToFit="1"/>
    </xf>
    <xf numFmtId="3" fontId="25" fillId="0" borderId="96" xfId="1" applyNumberFormat="1" applyFont="1" applyBorder="1" applyAlignment="1">
      <alignment horizontal="right" vertical="center" shrinkToFit="1"/>
    </xf>
    <xf numFmtId="183" fontId="25" fillId="0" borderId="97" xfId="1" applyNumberFormat="1" applyFont="1" applyBorder="1" applyAlignment="1">
      <alignment horizontal="right" vertical="center" shrinkToFit="1"/>
    </xf>
    <xf numFmtId="0" fontId="32" fillId="3" borderId="0" xfId="0" applyFont="1" applyFill="1" applyAlignment="1">
      <alignment vertical="center" shrinkToFit="1"/>
    </xf>
    <xf numFmtId="0" fontId="32" fillId="3" borderId="0" xfId="0" applyFont="1" applyFill="1">
      <alignment vertical="center"/>
    </xf>
    <xf numFmtId="179" fontId="32" fillId="3" borderId="0" xfId="0" applyNumberFormat="1" applyFont="1" applyFill="1" applyAlignment="1">
      <alignment horizontal="right" vertical="center" shrinkToFit="1"/>
    </xf>
    <xf numFmtId="0" fontId="32" fillId="3" borderId="0" xfId="0" applyFont="1" applyFill="1" applyAlignment="1">
      <alignment horizontal="center" vertical="center" shrinkToFit="1"/>
    </xf>
    <xf numFmtId="0" fontId="32" fillId="3" borderId="0" xfId="0" applyFont="1" applyFill="1" applyAlignment="1">
      <alignment horizontal="center" vertical="center"/>
    </xf>
    <xf numFmtId="0" fontId="25" fillId="0" borderId="50" xfId="1" applyFont="1" applyBorder="1" applyAlignment="1">
      <alignment horizontal="center" vertical="center" shrinkToFit="1"/>
    </xf>
    <xf numFmtId="0" fontId="25" fillId="0" borderId="93" xfId="1" applyFont="1" applyBorder="1" applyAlignment="1">
      <alignment horizontal="center" vertical="center" shrinkToFit="1"/>
    </xf>
    <xf numFmtId="0" fontId="25" fillId="0" borderId="26" xfId="1" applyFont="1" applyBorder="1" applyAlignment="1">
      <alignment vertical="center" shrinkToFit="1"/>
    </xf>
    <xf numFmtId="0" fontId="25" fillId="0" borderId="17" xfId="1" applyFont="1" applyBorder="1" applyAlignment="1">
      <alignment vertical="center" shrinkToFit="1"/>
    </xf>
    <xf numFmtId="0" fontId="5" fillId="3" borderId="0" xfId="0" applyFont="1" applyFill="1" applyAlignment="1" applyProtection="1">
      <alignment vertical="center" shrinkToFit="1"/>
      <protection locked="0"/>
    </xf>
    <xf numFmtId="0" fontId="28" fillId="0" borderId="12" xfId="0" applyFont="1" applyBorder="1" applyAlignment="1">
      <alignment horizontal="distributed" vertical="center"/>
    </xf>
    <xf numFmtId="0" fontId="28" fillId="0" borderId="5" xfId="0" applyFont="1" applyBorder="1" applyAlignment="1">
      <alignment horizontal="distributed" vertical="center"/>
    </xf>
    <xf numFmtId="0" fontId="28" fillId="0" borderId="12" xfId="0" applyFont="1" applyBorder="1" applyAlignment="1">
      <alignment horizontal="distributed" vertical="center" wrapText="1"/>
    </xf>
    <xf numFmtId="0" fontId="28" fillId="0" borderId="5" xfId="0" applyFont="1" applyBorder="1" applyAlignment="1">
      <alignment horizontal="distributed" vertical="center" wrapText="1" shrinkToFit="1"/>
    </xf>
    <xf numFmtId="0" fontId="5" fillId="0" borderId="4" xfId="0" applyFont="1" applyBorder="1" applyAlignment="1">
      <alignment vertical="center" shrinkToFit="1"/>
    </xf>
    <xf numFmtId="0" fontId="5" fillId="0" borderId="36" xfId="0" applyFont="1" applyBorder="1" applyAlignment="1">
      <alignment vertical="center" shrinkToFit="1"/>
    </xf>
    <xf numFmtId="0" fontId="32" fillId="0" borderId="4" xfId="0" applyFont="1" applyBorder="1" applyAlignment="1">
      <alignment vertical="center" shrinkToFit="1"/>
    </xf>
    <xf numFmtId="0" fontId="32" fillId="0" borderId="36" xfId="0" applyFont="1" applyBorder="1" applyAlignment="1">
      <alignment vertical="center" shrinkToFit="1"/>
    </xf>
    <xf numFmtId="0" fontId="5" fillId="3" borderId="0" xfId="0" applyFont="1" applyFill="1" applyAlignment="1" applyProtection="1">
      <alignment horizontal="right" vertical="center" shrinkToFit="1"/>
      <protection locked="0"/>
    </xf>
    <xf numFmtId="0" fontId="32" fillId="0" borderId="52" xfId="0" applyFont="1" applyBorder="1" applyAlignment="1">
      <alignment horizontal="center" vertical="center" shrinkToFit="1"/>
    </xf>
    <xf numFmtId="179" fontId="32" fillId="0" borderId="5" xfId="0" applyNumberFormat="1" applyFont="1" applyBorder="1" applyAlignment="1">
      <alignment horizontal="center" vertical="center" shrinkToFit="1"/>
    </xf>
    <xf numFmtId="0" fontId="32" fillId="0" borderId="52" xfId="0" applyFont="1" applyBorder="1" applyAlignment="1">
      <alignment horizontal="left" vertical="center" shrinkToFit="1"/>
    </xf>
    <xf numFmtId="0" fontId="32" fillId="0" borderId="52" xfId="0" applyFont="1" applyBorder="1" applyAlignment="1">
      <alignment vertical="center" shrinkToFit="1"/>
    </xf>
    <xf numFmtId="0" fontId="32" fillId="3" borderId="0" xfId="0" applyFont="1" applyFill="1" applyAlignment="1">
      <alignment horizontal="right" vertical="center"/>
    </xf>
    <xf numFmtId="0" fontId="16" fillId="0" borderId="16" xfId="0" applyFont="1" applyBorder="1" applyAlignment="1">
      <alignment vertical="center" wrapText="1"/>
    </xf>
    <xf numFmtId="0" fontId="16" fillId="0" borderId="16" xfId="0" applyFont="1" applyBorder="1" applyAlignment="1">
      <alignment horizontal="left" vertical="center" wrapText="1"/>
    </xf>
    <xf numFmtId="0" fontId="28" fillId="0" borderId="18" xfId="0" applyFont="1" applyBorder="1" applyAlignment="1">
      <alignment vertical="center" shrinkToFit="1"/>
    </xf>
    <xf numFmtId="184" fontId="33" fillId="0" borderId="13" xfId="0" applyNumberFormat="1" applyFont="1" applyBorder="1" applyAlignment="1">
      <alignment vertical="center" shrinkToFit="1"/>
    </xf>
    <xf numFmtId="184" fontId="34" fillId="0" borderId="22" xfId="0" applyNumberFormat="1" applyFont="1" applyBorder="1" applyAlignment="1">
      <alignment vertical="center" shrinkToFit="1"/>
    </xf>
    <xf numFmtId="184" fontId="33" fillId="0" borderId="0" xfId="0" applyNumberFormat="1" applyFont="1" applyAlignment="1">
      <alignment vertical="center" shrinkToFit="1"/>
    </xf>
    <xf numFmtId="3" fontId="34" fillId="0" borderId="27" xfId="0" applyNumberFormat="1" applyFont="1" applyBorder="1" applyAlignment="1">
      <alignment vertical="center" shrinkToFit="1"/>
    </xf>
    <xf numFmtId="184" fontId="33" fillId="0" borderId="13" xfId="0" applyNumberFormat="1" applyFont="1" applyBorder="1" applyAlignment="1">
      <alignment horizontal="right" vertical="center" shrinkToFit="1"/>
    </xf>
    <xf numFmtId="184" fontId="33" fillId="0" borderId="0" xfId="0" applyNumberFormat="1" applyFont="1" applyAlignment="1">
      <alignment horizontal="right" vertical="center" shrinkToFit="1"/>
    </xf>
    <xf numFmtId="184" fontId="34" fillId="0" borderId="0" xfId="0" applyNumberFormat="1" applyFont="1" applyAlignment="1">
      <alignment horizontal="right" vertical="center" shrinkToFit="1"/>
    </xf>
    <xf numFmtId="184" fontId="33" fillId="0" borderId="19" xfId="0" applyNumberFormat="1" applyFont="1" applyBorder="1" applyAlignment="1">
      <alignment vertical="center" shrinkToFit="1"/>
    </xf>
    <xf numFmtId="184" fontId="5" fillId="0" borderId="55" xfId="0" applyNumberFormat="1" applyFont="1" applyBorder="1" applyAlignment="1" applyProtection="1">
      <alignment horizontal="right" vertical="center" shrinkToFit="1"/>
      <protection locked="0"/>
    </xf>
    <xf numFmtId="184" fontId="5" fillId="0" borderId="56" xfId="0" applyNumberFormat="1" applyFont="1" applyBorder="1" applyAlignment="1" applyProtection="1">
      <alignment horizontal="right" vertical="center" shrinkToFit="1"/>
      <protection locked="0"/>
    </xf>
    <xf numFmtId="184" fontId="5" fillId="0" borderId="16" xfId="0" applyNumberFormat="1" applyFont="1" applyBorder="1" applyAlignment="1">
      <alignment vertical="center" shrinkToFit="1"/>
    </xf>
    <xf numFmtId="0" fontId="28" fillId="0" borderId="3" xfId="0" applyFont="1" applyBorder="1" applyAlignment="1">
      <alignment horizontal="left" vertical="center" shrinkToFit="1"/>
    </xf>
    <xf numFmtId="0" fontId="28" fillId="0" borderId="33" xfId="0" applyFont="1" applyBorder="1" applyAlignment="1">
      <alignment horizontal="left" vertical="center" shrinkToFit="1"/>
    </xf>
    <xf numFmtId="0" fontId="28" fillId="0" borderId="0" xfId="0" applyFont="1" applyAlignment="1">
      <alignment horizontal="center" vertical="center"/>
    </xf>
    <xf numFmtId="0" fontId="28" fillId="3" borderId="12" xfId="0" applyFont="1" applyFill="1" applyBorder="1" applyAlignment="1">
      <alignment horizontal="center" vertical="center"/>
    </xf>
    <xf numFmtId="0" fontId="28" fillId="3" borderId="3" xfId="0" applyFont="1" applyFill="1" applyBorder="1" applyAlignment="1">
      <alignment horizontal="center" vertical="center"/>
    </xf>
    <xf numFmtId="0" fontId="28" fillId="3" borderId="33" xfId="0" applyFont="1" applyFill="1" applyBorder="1" applyAlignment="1">
      <alignment horizontal="center" vertical="center"/>
    </xf>
    <xf numFmtId="0" fontId="30" fillId="0" borderId="0" xfId="0" applyFont="1" applyAlignment="1">
      <alignment horizontal="right" vertical="center"/>
    </xf>
    <xf numFmtId="0" fontId="28" fillId="0" borderId="116" xfId="0" applyFont="1" applyBorder="1" applyAlignment="1">
      <alignment horizontal="center" vertical="center"/>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115" xfId="0" applyFont="1" applyBorder="1" applyAlignment="1">
      <alignment horizontal="center" vertical="center"/>
    </xf>
    <xf numFmtId="0" fontId="28" fillId="0" borderId="25" xfId="0" applyFont="1" applyBorder="1" applyAlignment="1">
      <alignment horizontal="center" vertical="center"/>
    </xf>
    <xf numFmtId="0" fontId="28" fillId="0" borderId="86" xfId="0" applyFont="1" applyBorder="1" applyAlignment="1">
      <alignment horizontal="center" vertical="center"/>
    </xf>
    <xf numFmtId="0" fontId="28" fillId="0" borderId="22" xfId="0" applyFont="1" applyBorder="1" applyAlignment="1">
      <alignment horizontal="center" vertical="center"/>
    </xf>
    <xf numFmtId="0" fontId="28" fillId="0" borderId="23" xfId="0" applyFont="1" applyBorder="1" applyAlignment="1">
      <alignment horizontal="center" vertical="center"/>
    </xf>
    <xf numFmtId="176" fontId="28" fillId="0" borderId="18" xfId="0" applyNumberFormat="1" applyFont="1" applyBorder="1" applyAlignment="1">
      <alignment horizontal="left" vertical="center" shrinkToFit="1"/>
    </xf>
    <xf numFmtId="176" fontId="28" fillId="0" borderId="19" xfId="0" applyNumberFormat="1" applyFont="1" applyBorder="1" applyAlignment="1">
      <alignment horizontal="left" vertical="center" shrinkToFit="1"/>
    </xf>
    <xf numFmtId="176" fontId="28" fillId="0" borderId="24" xfId="0" applyNumberFormat="1" applyFont="1" applyBorder="1" applyAlignment="1">
      <alignment horizontal="left" vertical="center" shrinkToFit="1"/>
    </xf>
    <xf numFmtId="176" fontId="28" fillId="0" borderId="0" xfId="0" applyNumberFormat="1" applyFont="1" applyAlignment="1">
      <alignment horizontal="left" vertical="center" shrinkToFit="1"/>
    </xf>
    <xf numFmtId="176" fontId="28" fillId="0" borderId="21" xfId="0" applyNumberFormat="1" applyFont="1" applyBorder="1" applyAlignment="1">
      <alignment horizontal="left" vertical="center"/>
    </xf>
    <xf numFmtId="176" fontId="28" fillId="0" borderId="22" xfId="0" applyNumberFormat="1" applyFont="1" applyBorder="1" applyAlignment="1">
      <alignment horizontal="left" vertical="center"/>
    </xf>
    <xf numFmtId="178" fontId="28" fillId="0" borderId="18" xfId="0" applyNumberFormat="1" applyFont="1" applyBorder="1" applyAlignment="1">
      <alignment horizontal="center" vertical="center" shrinkToFit="1"/>
    </xf>
    <xf numFmtId="178" fontId="28" fillId="0" borderId="19" xfId="0" applyNumberFormat="1" applyFont="1" applyBorder="1" applyAlignment="1">
      <alignment horizontal="center" vertical="center" shrinkToFit="1"/>
    </xf>
    <xf numFmtId="178" fontId="28" fillId="0" borderId="20" xfId="0" applyNumberFormat="1" applyFont="1" applyBorder="1" applyAlignment="1">
      <alignment horizontal="center" vertical="center" shrinkToFit="1"/>
    </xf>
    <xf numFmtId="178" fontId="28" fillId="0" borderId="24" xfId="0" applyNumberFormat="1" applyFont="1" applyBorder="1" applyAlignment="1">
      <alignment horizontal="center" vertical="center" shrinkToFit="1"/>
    </xf>
    <xf numFmtId="178" fontId="28" fillId="0" borderId="0" xfId="0" applyNumberFormat="1" applyFont="1" applyAlignment="1">
      <alignment horizontal="center" vertical="center" shrinkToFit="1"/>
    </xf>
    <xf numFmtId="178" fontId="28" fillId="0" borderId="25" xfId="0" applyNumberFormat="1" applyFont="1" applyBorder="1" applyAlignment="1">
      <alignment horizontal="center" vertical="center" shrinkToFit="1"/>
    </xf>
    <xf numFmtId="178" fontId="28" fillId="0" borderId="21" xfId="0" applyNumberFormat="1" applyFont="1" applyBorder="1" applyAlignment="1">
      <alignment horizontal="center" vertical="center" shrinkToFit="1"/>
    </xf>
    <xf numFmtId="178" fontId="28" fillId="0" borderId="22" xfId="0" applyNumberFormat="1" applyFont="1" applyBorder="1" applyAlignment="1">
      <alignment horizontal="center" vertical="center" shrinkToFit="1"/>
    </xf>
    <xf numFmtId="178" fontId="28" fillId="0" borderId="23" xfId="0" applyNumberFormat="1" applyFont="1" applyBorder="1" applyAlignment="1">
      <alignment horizontal="center" vertical="center" shrinkToFit="1"/>
    </xf>
    <xf numFmtId="0" fontId="28" fillId="0" borderId="103" xfId="0" applyFont="1" applyBorder="1" applyAlignment="1">
      <alignment horizontal="distributed" vertical="center"/>
    </xf>
    <xf numFmtId="0" fontId="28" fillId="0" borderId="13" xfId="0" applyFont="1" applyBorder="1" applyAlignment="1">
      <alignment horizontal="distributed" vertical="center"/>
    </xf>
    <xf numFmtId="0" fontId="28" fillId="0" borderId="14" xfId="0" applyFont="1" applyBorder="1" applyAlignment="1">
      <alignment horizontal="distributed" vertical="center"/>
    </xf>
    <xf numFmtId="0" fontId="28" fillId="0" borderId="115" xfId="0" applyFont="1" applyBorder="1" applyAlignment="1">
      <alignment horizontal="distributed" vertical="center"/>
    </xf>
    <xf numFmtId="0" fontId="28" fillId="0" borderId="0" xfId="0" applyFont="1" applyAlignment="1">
      <alignment horizontal="distributed" vertical="center"/>
    </xf>
    <xf numFmtId="0" fontId="28" fillId="0" borderId="25" xfId="0" applyFont="1" applyBorder="1" applyAlignment="1">
      <alignment horizontal="distributed" vertical="center"/>
    </xf>
    <xf numFmtId="0" fontId="28" fillId="0" borderId="138" xfId="0" applyFont="1" applyBorder="1" applyAlignment="1">
      <alignment horizontal="distributed" vertical="center"/>
    </xf>
    <xf numFmtId="0" fontId="28" fillId="0" borderId="27" xfId="0" applyFont="1" applyBorder="1" applyAlignment="1">
      <alignment horizontal="distributed" vertical="center"/>
    </xf>
    <xf numFmtId="0" fontId="28" fillId="0" borderId="28" xfId="0" applyFont="1" applyBorder="1" applyAlignment="1">
      <alignment horizontal="distributed" vertical="center"/>
    </xf>
    <xf numFmtId="176" fontId="28" fillId="0" borderId="15" xfId="0" applyNumberFormat="1" applyFont="1" applyBorder="1" applyAlignment="1">
      <alignment vertical="center" shrinkToFit="1"/>
    </xf>
    <xf numFmtId="176" fontId="28" fillId="0" borderId="13" xfId="0" applyNumberFormat="1" applyFont="1" applyBorder="1" applyAlignment="1">
      <alignment vertical="center" shrinkToFit="1"/>
    </xf>
    <xf numFmtId="176" fontId="28" fillId="0" borderId="24" xfId="0" applyNumberFormat="1" applyFont="1" applyBorder="1" applyAlignment="1">
      <alignment vertical="center" shrinkToFit="1"/>
    </xf>
    <xf numFmtId="176" fontId="28" fillId="0" borderId="0" xfId="0" applyNumberFormat="1" applyFont="1" applyAlignment="1">
      <alignment vertical="center" shrinkToFit="1"/>
    </xf>
    <xf numFmtId="176" fontId="28" fillId="0" borderId="26" xfId="0" applyNumberFormat="1" applyFont="1" applyBorder="1" applyAlignment="1">
      <alignment horizontal="left" vertical="center"/>
    </xf>
    <xf numFmtId="176" fontId="28" fillId="0" borderId="16" xfId="0" applyNumberFormat="1" applyFont="1" applyBorder="1" applyAlignment="1">
      <alignment horizontal="left" vertical="center"/>
    </xf>
    <xf numFmtId="178" fontId="28" fillId="3" borderId="15" xfId="0" applyNumberFormat="1" applyFont="1" applyFill="1" applyBorder="1" applyAlignment="1">
      <alignment horizontal="center" vertical="center" justifyLastLine="1"/>
    </xf>
    <xf numFmtId="178" fontId="28" fillId="3" borderId="13" xfId="0" applyNumberFormat="1" applyFont="1" applyFill="1" applyBorder="1" applyAlignment="1">
      <alignment horizontal="center" vertical="center" justifyLastLine="1"/>
    </xf>
    <xf numFmtId="178" fontId="28" fillId="3" borderId="14" xfId="0" applyNumberFormat="1" applyFont="1" applyFill="1" applyBorder="1" applyAlignment="1">
      <alignment horizontal="center" vertical="center" justifyLastLine="1"/>
    </xf>
    <xf numFmtId="178" fontId="28" fillId="3" borderId="24" xfId="0" applyNumberFormat="1" applyFont="1" applyFill="1" applyBorder="1" applyAlignment="1">
      <alignment horizontal="center" vertical="center" justifyLastLine="1"/>
    </xf>
    <xf numFmtId="178" fontId="28" fillId="3" borderId="0" xfId="0" applyNumberFormat="1" applyFont="1" applyFill="1" applyAlignment="1">
      <alignment horizontal="center" vertical="center" justifyLastLine="1"/>
    </xf>
    <xf numFmtId="178" fontId="28" fillId="3" borderId="25" xfId="0" applyNumberFormat="1" applyFont="1" applyFill="1" applyBorder="1" applyAlignment="1">
      <alignment horizontal="center" vertical="center" justifyLastLine="1"/>
    </xf>
    <xf numFmtId="178" fontId="28" fillId="3" borderId="26" xfId="0" applyNumberFormat="1" applyFont="1" applyFill="1" applyBorder="1" applyAlignment="1">
      <alignment horizontal="center" vertical="center" justifyLastLine="1"/>
    </xf>
    <xf numFmtId="178" fontId="28" fillId="3" borderId="16" xfId="0" applyNumberFormat="1" applyFont="1" applyFill="1" applyBorder="1" applyAlignment="1">
      <alignment horizontal="center" vertical="center" justifyLastLine="1"/>
    </xf>
    <xf numFmtId="178" fontId="28" fillId="3" borderId="17" xfId="0" applyNumberFormat="1" applyFont="1" applyFill="1" applyBorder="1" applyAlignment="1">
      <alignment horizontal="center" vertical="center" justifyLastLine="1"/>
    </xf>
    <xf numFmtId="176" fontId="28" fillId="0" borderId="26" xfId="0" applyNumberFormat="1" applyFont="1" applyBorder="1" applyAlignment="1">
      <alignment horizontal="center" vertical="center"/>
    </xf>
    <xf numFmtId="176" fontId="28" fillId="0" borderId="16" xfId="0" applyNumberFormat="1" applyFont="1" applyBorder="1" applyAlignment="1">
      <alignment horizontal="center" vertical="center"/>
    </xf>
    <xf numFmtId="0" fontId="28" fillId="0" borderId="104" xfId="0" applyFont="1" applyBorder="1" applyAlignment="1">
      <alignment horizontal="distributed" vertical="center"/>
    </xf>
    <xf numFmtId="0" fontId="28" fillId="0" borderId="16" xfId="0" applyFont="1" applyBorder="1" applyAlignment="1">
      <alignment horizontal="distributed" vertical="center"/>
    </xf>
    <xf numFmtId="0" fontId="28" fillId="0" borderId="17" xfId="0" applyFont="1" applyBorder="1" applyAlignment="1">
      <alignment horizontal="distributed" vertical="center"/>
    </xf>
    <xf numFmtId="176" fontId="28" fillId="0" borderId="52" xfId="0" applyNumberFormat="1" applyFont="1" applyBorder="1">
      <alignment vertical="center"/>
    </xf>
    <xf numFmtId="176" fontId="28" fillId="0" borderId="105" xfId="0" applyNumberFormat="1" applyFont="1" applyBorder="1">
      <alignment vertical="center"/>
    </xf>
    <xf numFmtId="176" fontId="28" fillId="0" borderId="106" xfId="0" applyNumberFormat="1" applyFont="1" applyBorder="1">
      <alignment vertical="center"/>
    </xf>
    <xf numFmtId="176" fontId="28" fillId="0" borderId="107" xfId="0" applyNumberFormat="1" applyFont="1" applyBorder="1">
      <alignment vertical="center"/>
    </xf>
    <xf numFmtId="176" fontId="28" fillId="3" borderId="15" xfId="0" applyNumberFormat="1" applyFont="1" applyFill="1" applyBorder="1" applyAlignment="1">
      <alignment horizontal="center" vertical="center" justifyLastLine="1"/>
    </xf>
    <xf numFmtId="176" fontId="28" fillId="3" borderId="13" xfId="0" applyNumberFormat="1" applyFont="1" applyFill="1" applyBorder="1" applyAlignment="1">
      <alignment horizontal="center" vertical="center" justifyLastLine="1"/>
    </xf>
    <xf numFmtId="176" fontId="28" fillId="3" borderId="14" xfId="0" applyNumberFormat="1" applyFont="1" applyFill="1" applyBorder="1" applyAlignment="1">
      <alignment horizontal="center" vertical="center" justifyLastLine="1"/>
    </xf>
    <xf numFmtId="176" fontId="28" fillId="3" borderId="26" xfId="0" applyNumberFormat="1" applyFont="1" applyFill="1" applyBorder="1" applyAlignment="1">
      <alignment horizontal="center" vertical="center" justifyLastLine="1"/>
    </xf>
    <xf numFmtId="176" fontId="28" fillId="3" borderId="16" xfId="0" applyNumberFormat="1" applyFont="1" applyFill="1" applyBorder="1" applyAlignment="1">
      <alignment horizontal="center" vertical="center" justifyLastLine="1"/>
    </xf>
    <xf numFmtId="176" fontId="28" fillId="3" borderId="17" xfId="0" applyNumberFormat="1" applyFont="1" applyFill="1" applyBorder="1" applyAlignment="1">
      <alignment horizontal="center" vertical="center" justifyLastLine="1"/>
    </xf>
    <xf numFmtId="0" fontId="28" fillId="0" borderId="109" xfId="0" applyFont="1" applyBorder="1" applyAlignment="1">
      <alignment horizontal="center" vertical="center"/>
    </xf>
    <xf numFmtId="0" fontId="28" fillId="0" borderId="110" xfId="0" applyFont="1" applyBorder="1" applyAlignment="1">
      <alignment horizontal="center" vertical="center"/>
    </xf>
    <xf numFmtId="0" fontId="28" fillId="0" borderId="111" xfId="0" applyFont="1" applyBorder="1" applyAlignment="1">
      <alignment horizontal="center" vertical="center"/>
    </xf>
    <xf numFmtId="0" fontId="28" fillId="0" borderId="112" xfId="0" applyFont="1" applyBorder="1" applyAlignment="1">
      <alignment horizontal="center" vertical="center"/>
    </xf>
    <xf numFmtId="176" fontId="28" fillId="0" borderId="110" xfId="0" applyNumberFormat="1" applyFont="1" applyBorder="1">
      <alignment vertical="center"/>
    </xf>
    <xf numFmtId="176" fontId="28" fillId="0" borderId="113" xfId="0" applyNumberFormat="1" applyFont="1" applyBorder="1">
      <alignment vertical="center"/>
    </xf>
    <xf numFmtId="176" fontId="28" fillId="0" borderId="112" xfId="0" applyNumberFormat="1" applyFont="1" applyBorder="1">
      <alignment vertical="center"/>
    </xf>
    <xf numFmtId="176" fontId="28" fillId="0" borderId="114" xfId="0" applyNumberFormat="1" applyFont="1" applyBorder="1">
      <alignment vertical="center"/>
    </xf>
    <xf numFmtId="0" fontId="28" fillId="0" borderId="98" xfId="0" applyFont="1" applyBorder="1" applyAlignment="1">
      <alignment horizontal="center" vertical="center"/>
    </xf>
    <xf numFmtId="0" fontId="28" fillId="0" borderId="101" xfId="0" applyFont="1" applyBorder="1" applyAlignment="1">
      <alignment horizontal="center" vertical="center"/>
    </xf>
    <xf numFmtId="0" fontId="28" fillId="0" borderId="99" xfId="0" applyFont="1" applyBorder="1" applyAlignment="1">
      <alignment horizontal="center" vertical="center"/>
    </xf>
    <xf numFmtId="0" fontId="28" fillId="0" borderId="100" xfId="0" applyFont="1" applyBorder="1" applyAlignment="1">
      <alignment horizontal="center" vertical="center"/>
    </xf>
    <xf numFmtId="0" fontId="28" fillId="0" borderId="102" xfId="0" applyFont="1" applyBorder="1" applyAlignment="1">
      <alignment horizontal="center" vertical="center"/>
    </xf>
    <xf numFmtId="176" fontId="28" fillId="0" borderId="18" xfId="0" applyNumberFormat="1" applyFont="1" applyBorder="1" applyAlignment="1">
      <alignment horizontal="center" vertical="center"/>
    </xf>
    <xf numFmtId="176" fontId="28" fillId="0" borderId="19" xfId="0" applyNumberFormat="1" applyFont="1" applyBorder="1" applyAlignment="1">
      <alignment horizontal="center" vertical="center"/>
    </xf>
    <xf numFmtId="176" fontId="28" fillId="0" borderId="20" xfId="0" applyNumberFormat="1" applyFont="1" applyBorder="1" applyAlignment="1">
      <alignment horizontal="center" vertical="center"/>
    </xf>
    <xf numFmtId="176" fontId="28" fillId="0" borderId="21" xfId="0" applyNumberFormat="1" applyFont="1" applyBorder="1" applyAlignment="1">
      <alignment horizontal="center" vertical="center"/>
    </xf>
    <xf numFmtId="176" fontId="28" fillId="0" borderId="22" xfId="0" applyNumberFormat="1" applyFont="1" applyBorder="1" applyAlignment="1">
      <alignment horizontal="center" vertical="center"/>
    </xf>
    <xf numFmtId="176" fontId="28" fillId="0" borderId="23" xfId="0" applyNumberFormat="1" applyFont="1" applyBorder="1" applyAlignment="1">
      <alignment horizontal="center" vertical="center"/>
    </xf>
    <xf numFmtId="0" fontId="31" fillId="0" borderId="0" xfId="0" applyFont="1" applyAlignment="1">
      <alignment horizontal="center" vertical="center"/>
    </xf>
    <xf numFmtId="0" fontId="6" fillId="0" borderId="24" xfId="0" applyFont="1" applyBorder="1" applyAlignment="1">
      <alignment horizontal="center" vertical="center"/>
    </xf>
    <xf numFmtId="0" fontId="6" fillId="0" borderId="0" xfId="0" applyFont="1" applyAlignment="1">
      <alignment horizontal="center" vertical="center"/>
    </xf>
    <xf numFmtId="0" fontId="28" fillId="0" borderId="1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33" xfId="0" applyFont="1" applyBorder="1" applyAlignment="1">
      <alignment horizontal="center" vertical="center" wrapText="1"/>
    </xf>
    <xf numFmtId="0" fontId="28" fillId="0" borderId="12" xfId="0" applyFont="1" applyBorder="1" applyAlignment="1">
      <alignment horizontal="center" vertical="center" wrapText="1" shrinkToFit="1"/>
    </xf>
    <xf numFmtId="0" fontId="28" fillId="0" borderId="3" xfId="0" applyFont="1" applyBorder="1" applyAlignment="1">
      <alignment horizontal="center" vertical="center" wrapText="1" shrinkToFit="1"/>
    </xf>
    <xf numFmtId="0" fontId="28" fillId="0" borderId="33" xfId="0" applyFont="1" applyBorder="1" applyAlignment="1">
      <alignment horizontal="center" vertical="center" wrapText="1" shrinkToFit="1"/>
    </xf>
    <xf numFmtId="176" fontId="28" fillId="4" borderId="15" xfId="0" applyNumberFormat="1" applyFont="1" applyFill="1" applyBorder="1" applyAlignment="1">
      <alignment horizontal="center" vertical="center" justifyLastLine="1"/>
    </xf>
    <xf numFmtId="176" fontId="28" fillId="4" borderId="13" xfId="0" applyNumberFormat="1" applyFont="1" applyFill="1" applyBorder="1" applyAlignment="1">
      <alignment horizontal="center" vertical="center" justifyLastLine="1"/>
    </xf>
    <xf numFmtId="176" fontId="28" fillId="4" borderId="14" xfId="0" applyNumberFormat="1" applyFont="1" applyFill="1" applyBorder="1" applyAlignment="1">
      <alignment horizontal="center" vertical="center" justifyLastLine="1"/>
    </xf>
    <xf numFmtId="176" fontId="28" fillId="4" borderId="35" xfId="0" applyNumberFormat="1" applyFont="1" applyFill="1" applyBorder="1" applyAlignment="1">
      <alignment horizontal="center" vertical="center" justifyLastLine="1"/>
    </xf>
    <xf numFmtId="176" fontId="28" fillId="4" borderId="27" xfId="0" applyNumberFormat="1" applyFont="1" applyFill="1" applyBorder="1" applyAlignment="1">
      <alignment horizontal="center" vertical="center" justifyLastLine="1"/>
    </xf>
    <xf numFmtId="176" fontId="28" fillId="4" borderId="28" xfId="0" applyNumberFormat="1" applyFont="1" applyFill="1" applyBorder="1" applyAlignment="1">
      <alignment horizontal="center" vertical="center" justifyLastLine="1"/>
    </xf>
    <xf numFmtId="0" fontId="28" fillId="4" borderId="12" xfId="0" applyFont="1" applyFill="1" applyBorder="1" applyAlignment="1">
      <alignment horizontal="center" vertical="center" wrapText="1"/>
    </xf>
    <xf numFmtId="0" fontId="28" fillId="4" borderId="3" xfId="0" applyFont="1" applyFill="1" applyBorder="1" applyAlignment="1">
      <alignment horizontal="center" vertical="center" wrapText="1"/>
    </xf>
    <xf numFmtId="0" fontId="28" fillId="4" borderId="33" xfId="0" applyFont="1" applyFill="1" applyBorder="1" applyAlignment="1">
      <alignment horizontal="center" vertical="center" wrapText="1"/>
    </xf>
    <xf numFmtId="0" fontId="28" fillId="4" borderId="12" xfId="0" applyFont="1" applyFill="1" applyBorder="1" applyAlignment="1">
      <alignment horizontal="center" vertical="center" wrapText="1" shrinkToFit="1"/>
    </xf>
    <xf numFmtId="0" fontId="28" fillId="4" borderId="3" xfId="0" applyFont="1" applyFill="1" applyBorder="1" applyAlignment="1">
      <alignment horizontal="center" vertical="center" wrapText="1" shrinkToFit="1"/>
    </xf>
    <xf numFmtId="0" fontId="28" fillId="4" borderId="33" xfId="0" applyFont="1" applyFill="1" applyBorder="1" applyAlignment="1">
      <alignment horizontal="center" vertical="center" wrapText="1" shrinkToFit="1"/>
    </xf>
    <xf numFmtId="176" fontId="28" fillId="4" borderId="26" xfId="0" applyNumberFormat="1" applyFont="1" applyFill="1" applyBorder="1" applyAlignment="1">
      <alignment horizontal="center" vertical="center" justifyLastLine="1"/>
    </xf>
    <xf numFmtId="176" fontId="28" fillId="4" borderId="16" xfId="0" applyNumberFormat="1" applyFont="1" applyFill="1" applyBorder="1" applyAlignment="1">
      <alignment horizontal="center" vertical="center" justifyLastLine="1"/>
    </xf>
    <xf numFmtId="176" fontId="28" fillId="4" borderId="17" xfId="0" applyNumberFormat="1" applyFont="1" applyFill="1" applyBorder="1" applyAlignment="1">
      <alignment horizontal="center" vertical="center" justifyLastLine="1"/>
    </xf>
    <xf numFmtId="0" fontId="28" fillId="4" borderId="12" xfId="0" applyFont="1" applyFill="1" applyBorder="1" applyAlignment="1">
      <alignment horizontal="center" vertical="center"/>
    </xf>
    <xf numFmtId="0" fontId="28" fillId="4" borderId="3" xfId="0" applyFont="1" applyFill="1" applyBorder="1" applyAlignment="1">
      <alignment horizontal="center" vertical="center"/>
    </xf>
    <xf numFmtId="0" fontId="28" fillId="4" borderId="33" xfId="0" applyFont="1" applyFill="1" applyBorder="1" applyAlignment="1">
      <alignment horizontal="center" vertical="center"/>
    </xf>
    <xf numFmtId="178" fontId="28" fillId="4" borderId="15" xfId="0" applyNumberFormat="1" applyFont="1" applyFill="1" applyBorder="1" applyAlignment="1">
      <alignment horizontal="center" vertical="center" shrinkToFit="1"/>
    </xf>
    <xf numFmtId="178" fontId="28" fillId="4" borderId="13" xfId="0" applyNumberFormat="1" applyFont="1" applyFill="1" applyBorder="1" applyAlignment="1">
      <alignment horizontal="center" vertical="center" shrinkToFit="1"/>
    </xf>
    <xf numFmtId="178" fontId="28" fillId="4" borderId="14" xfId="0" applyNumberFormat="1" applyFont="1" applyFill="1" applyBorder="1" applyAlignment="1">
      <alignment horizontal="center" vertical="center" shrinkToFit="1"/>
    </xf>
    <xf numFmtId="178" fontId="28" fillId="4" borderId="24" xfId="0" applyNumberFormat="1" applyFont="1" applyFill="1" applyBorder="1" applyAlignment="1">
      <alignment horizontal="center" vertical="center" shrinkToFit="1"/>
    </xf>
    <xf numFmtId="178" fontId="28" fillId="4" borderId="0" xfId="0" applyNumberFormat="1" applyFont="1" applyFill="1" applyAlignment="1">
      <alignment horizontal="center" vertical="center" shrinkToFit="1"/>
    </xf>
    <xf numFmtId="178" fontId="28" fillId="4" borderId="25" xfId="0" applyNumberFormat="1" applyFont="1" applyFill="1" applyBorder="1" applyAlignment="1">
      <alignment horizontal="center" vertical="center" shrinkToFit="1"/>
    </xf>
    <xf numFmtId="178" fontId="28" fillId="4" borderId="26" xfId="0" applyNumberFormat="1" applyFont="1" applyFill="1" applyBorder="1" applyAlignment="1">
      <alignment horizontal="center" vertical="center" shrinkToFit="1"/>
    </xf>
    <xf numFmtId="178" fontId="28" fillId="4" borderId="16" xfId="0" applyNumberFormat="1" applyFont="1" applyFill="1" applyBorder="1" applyAlignment="1">
      <alignment horizontal="center" vertical="center" shrinkToFit="1"/>
    </xf>
    <xf numFmtId="178" fontId="28" fillId="4" borderId="17" xfId="0" applyNumberFormat="1" applyFont="1" applyFill="1" applyBorder="1" applyAlignment="1">
      <alignment horizontal="center" vertical="center" shrinkToFit="1"/>
    </xf>
    <xf numFmtId="178" fontId="28" fillId="4" borderId="15" xfId="0" applyNumberFormat="1" applyFont="1" applyFill="1" applyBorder="1" applyAlignment="1">
      <alignment horizontal="center" vertical="center" justifyLastLine="1"/>
    </xf>
    <xf numFmtId="178" fontId="28" fillId="4" borderId="13" xfId="0" applyNumberFormat="1" applyFont="1" applyFill="1" applyBorder="1" applyAlignment="1">
      <alignment horizontal="center" vertical="center" justifyLastLine="1"/>
    </xf>
    <xf numFmtId="178" fontId="28" fillId="4" borderId="14" xfId="0" applyNumberFormat="1" applyFont="1" applyFill="1" applyBorder="1" applyAlignment="1">
      <alignment horizontal="center" vertical="center" justifyLastLine="1"/>
    </xf>
    <xf numFmtId="178" fontId="28" fillId="4" borderId="24" xfId="0" applyNumberFormat="1" applyFont="1" applyFill="1" applyBorder="1" applyAlignment="1">
      <alignment horizontal="center" vertical="center" justifyLastLine="1"/>
    </xf>
    <xf numFmtId="178" fontId="28" fillId="4" borderId="0" xfId="0" applyNumberFormat="1" applyFont="1" applyFill="1" applyAlignment="1">
      <alignment horizontal="center" vertical="center" justifyLastLine="1"/>
    </xf>
    <xf numFmtId="178" fontId="28" fillId="4" borderId="25" xfId="0" applyNumberFormat="1" applyFont="1" applyFill="1" applyBorder="1" applyAlignment="1">
      <alignment horizontal="center" vertical="center" justifyLastLine="1"/>
    </xf>
    <xf numFmtId="178" fontId="28" fillId="4" borderId="26" xfId="0" applyNumberFormat="1" applyFont="1" applyFill="1" applyBorder="1" applyAlignment="1">
      <alignment horizontal="center" vertical="center" justifyLastLine="1"/>
    </xf>
    <xf numFmtId="178" fontId="28" fillId="4" borderId="16" xfId="0" applyNumberFormat="1" applyFont="1" applyFill="1" applyBorder="1" applyAlignment="1">
      <alignment horizontal="center" vertical="center" justifyLastLine="1"/>
    </xf>
    <xf numFmtId="178" fontId="28" fillId="4" borderId="17" xfId="0" applyNumberFormat="1" applyFont="1" applyFill="1" applyBorder="1" applyAlignment="1">
      <alignment horizontal="center" vertical="center" justifyLastLine="1"/>
    </xf>
    <xf numFmtId="178" fontId="28" fillId="4" borderId="35" xfId="0" applyNumberFormat="1" applyFont="1" applyFill="1" applyBorder="1" applyAlignment="1">
      <alignment horizontal="center" vertical="center" justifyLastLine="1"/>
    </xf>
    <xf numFmtId="178" fontId="28" fillId="4" borderId="27" xfId="0" applyNumberFormat="1" applyFont="1" applyFill="1" applyBorder="1" applyAlignment="1">
      <alignment horizontal="center" vertical="center" justifyLastLine="1"/>
    </xf>
    <xf numFmtId="178" fontId="28" fillId="4" borderId="28" xfId="0" applyNumberFormat="1" applyFont="1" applyFill="1" applyBorder="1" applyAlignment="1">
      <alignment horizontal="center" vertical="center" justifyLastLine="1"/>
    </xf>
    <xf numFmtId="176" fontId="28" fillId="0" borderId="18" xfId="0" applyNumberFormat="1" applyFont="1" applyBorder="1" applyAlignment="1">
      <alignment vertical="center" shrinkToFit="1"/>
    </xf>
    <xf numFmtId="176" fontId="28" fillId="0" borderId="19" xfId="0" applyNumberFormat="1" applyFont="1" applyBorder="1" applyAlignment="1">
      <alignment vertical="center" shrinkToFit="1"/>
    </xf>
    <xf numFmtId="176" fontId="28" fillId="0" borderId="21" xfId="0" applyNumberFormat="1" applyFont="1" applyBorder="1">
      <alignment vertical="center"/>
    </xf>
    <xf numFmtId="176" fontId="28" fillId="0" borderId="22" xfId="0" applyNumberFormat="1" applyFont="1" applyBorder="1">
      <alignment vertical="center"/>
    </xf>
    <xf numFmtId="184" fontId="34" fillId="0" borderId="0" xfId="0" applyNumberFormat="1" applyFont="1" applyAlignment="1">
      <alignment horizontal="right" vertical="center" shrinkToFit="1"/>
    </xf>
    <xf numFmtId="184" fontId="34" fillId="0" borderId="27" xfId="0" applyNumberFormat="1" applyFont="1" applyBorder="1" applyAlignment="1">
      <alignment horizontal="right" vertical="center" shrinkToFit="1"/>
    </xf>
    <xf numFmtId="176" fontId="28" fillId="0" borderId="24" xfId="0" applyNumberFormat="1" applyFont="1" applyBorder="1">
      <alignment vertical="center"/>
    </xf>
    <xf numFmtId="176" fontId="28" fillId="0" borderId="0" xfId="0" applyNumberFormat="1" applyFont="1">
      <alignment vertical="center"/>
    </xf>
    <xf numFmtId="176" fontId="28" fillId="0" borderId="35" xfId="0" applyNumberFormat="1" applyFont="1" applyBorder="1">
      <alignment vertical="center"/>
    </xf>
    <xf numFmtId="176" fontId="28" fillId="0" borderId="27" xfId="0" applyNumberFormat="1" applyFont="1" applyBorder="1">
      <alignment vertical="center"/>
    </xf>
    <xf numFmtId="184" fontId="34" fillId="0" borderId="16" xfId="0" applyNumberFormat="1" applyFont="1" applyBorder="1" applyAlignment="1">
      <alignment horizontal="right" vertical="center" shrinkToFit="1"/>
    </xf>
    <xf numFmtId="0" fontId="28" fillId="0" borderId="15" xfId="0" applyFont="1" applyBorder="1" applyAlignment="1">
      <alignment vertical="center" shrinkToFit="1"/>
    </xf>
    <xf numFmtId="0" fontId="28" fillId="0" borderId="24" xfId="0" applyFont="1" applyBorder="1" applyAlignment="1">
      <alignment vertical="center" shrinkToFit="1"/>
    </xf>
    <xf numFmtId="176" fontId="28" fillId="0" borderId="14" xfId="0" applyNumberFormat="1" applyFont="1" applyBorder="1" applyAlignment="1">
      <alignment vertical="center" shrinkToFit="1"/>
    </xf>
    <xf numFmtId="0" fontId="28" fillId="0" borderId="25" xfId="0" applyFont="1" applyBorder="1" applyAlignment="1">
      <alignment vertical="center" shrinkToFit="1"/>
    </xf>
    <xf numFmtId="3" fontId="34" fillId="0" borderId="0" xfId="0" applyNumberFormat="1" applyFont="1" applyAlignment="1">
      <alignment horizontal="right" vertical="center" shrinkToFit="1"/>
    </xf>
    <xf numFmtId="3" fontId="34" fillId="0" borderId="16" xfId="0" applyNumberFormat="1" applyFont="1" applyBorder="1" applyAlignment="1">
      <alignment horizontal="right" vertical="center" shrinkToFit="1"/>
    </xf>
    <xf numFmtId="0" fontId="28" fillId="0" borderId="108" xfId="0" applyFont="1" applyBorder="1" applyAlignment="1">
      <alignment horizontal="distributed" vertical="center" justifyLastLine="1"/>
    </xf>
    <xf numFmtId="0" fontId="28" fillId="0" borderId="33" xfId="0" applyFont="1" applyBorder="1" applyAlignment="1">
      <alignment horizontal="distributed" vertical="center" justifyLastLine="1"/>
    </xf>
    <xf numFmtId="0" fontId="28" fillId="0" borderId="103" xfId="0" applyFont="1" applyBorder="1" applyAlignment="1">
      <alignment horizontal="distributed" vertical="center" justifyLastLine="1"/>
    </xf>
    <xf numFmtId="0" fontId="28" fillId="0" borderId="14" xfId="0" applyFont="1" applyBorder="1" applyAlignment="1">
      <alignment horizontal="distributed" vertical="center" justifyLastLine="1"/>
    </xf>
    <xf numFmtId="0" fontId="28" fillId="0" borderId="104" xfId="0" applyFont="1" applyBorder="1" applyAlignment="1">
      <alignment horizontal="distributed" vertical="center" justifyLastLine="1"/>
    </xf>
    <xf numFmtId="0" fontId="28" fillId="0" borderId="17" xfId="0" applyFont="1" applyBorder="1" applyAlignment="1">
      <alignment horizontal="distributed" vertical="center" justifyLastLine="1"/>
    </xf>
    <xf numFmtId="184" fontId="28" fillId="3" borderId="12" xfId="0" applyNumberFormat="1" applyFont="1" applyFill="1" applyBorder="1" applyAlignment="1">
      <alignment horizontal="center" vertical="center" justifyLastLine="1"/>
    </xf>
    <xf numFmtId="184" fontId="28" fillId="3" borderId="3" xfId="0" applyNumberFormat="1" applyFont="1" applyFill="1" applyBorder="1" applyAlignment="1">
      <alignment horizontal="center" vertical="center" justifyLastLine="1"/>
    </xf>
    <xf numFmtId="184" fontId="28" fillId="3" borderId="33" xfId="0" applyNumberFormat="1" applyFont="1" applyFill="1" applyBorder="1" applyAlignment="1">
      <alignment horizontal="center" vertical="center" justifyLastLine="1"/>
    </xf>
    <xf numFmtId="184" fontId="28" fillId="3" borderId="15" xfId="0" applyNumberFormat="1" applyFont="1" applyFill="1" applyBorder="1" applyAlignment="1">
      <alignment horizontal="center" vertical="center" justifyLastLine="1"/>
    </xf>
    <xf numFmtId="184" fontId="28" fillId="3" borderId="13" xfId="0" applyNumberFormat="1" applyFont="1" applyFill="1" applyBorder="1" applyAlignment="1">
      <alignment horizontal="center" vertical="center" justifyLastLine="1"/>
    </xf>
    <xf numFmtId="0" fontId="6" fillId="0" borderId="0" xfId="0" applyFont="1">
      <alignment vertical="center"/>
    </xf>
    <xf numFmtId="0" fontId="6" fillId="0" borderId="16" xfId="0" applyFont="1" applyBorder="1">
      <alignment vertical="center"/>
    </xf>
    <xf numFmtId="0" fontId="6" fillId="0" borderId="126" xfId="0" applyFont="1" applyBorder="1" applyAlignment="1">
      <alignment horizontal="center" vertical="center"/>
    </xf>
    <xf numFmtId="0" fontId="6" fillId="0" borderId="127" xfId="0" applyFont="1" applyBorder="1" applyAlignment="1">
      <alignment horizontal="center" vertical="center"/>
    </xf>
    <xf numFmtId="0" fontId="6" fillId="0" borderId="128" xfId="0" applyFont="1" applyBorder="1" applyAlignment="1">
      <alignment horizontal="center" vertical="center"/>
    </xf>
    <xf numFmtId="3" fontId="6" fillId="0" borderId="126" xfId="0" applyNumberFormat="1" applyFont="1" applyBorder="1">
      <alignment vertical="center"/>
    </xf>
    <xf numFmtId="3" fontId="6" fillId="0" borderId="129" xfId="0" applyNumberFormat="1" applyFont="1" applyBorder="1">
      <alignment vertical="center"/>
    </xf>
    <xf numFmtId="3" fontId="6" fillId="0" borderId="127" xfId="0" applyNumberFormat="1" applyFont="1" applyBorder="1">
      <alignment vertical="center"/>
    </xf>
    <xf numFmtId="0" fontId="6" fillId="0" borderId="130" xfId="0" applyFont="1" applyBorder="1" applyAlignment="1">
      <alignment horizontal="center" vertical="center"/>
    </xf>
    <xf numFmtId="0" fontId="6" fillId="0" borderId="131" xfId="0" applyFont="1" applyBorder="1" applyAlignment="1">
      <alignment horizontal="center" vertical="center"/>
    </xf>
    <xf numFmtId="0" fontId="6" fillId="0" borderId="132" xfId="0" applyFont="1" applyBorder="1" applyAlignment="1">
      <alignment horizontal="center" vertical="center"/>
    </xf>
    <xf numFmtId="3" fontId="6" fillId="0" borderId="130" xfId="0" applyNumberFormat="1" applyFont="1" applyBorder="1">
      <alignment vertical="center"/>
    </xf>
    <xf numFmtId="3" fontId="6" fillId="0" borderId="133" xfId="0" applyNumberFormat="1" applyFont="1" applyBorder="1">
      <alignment vertical="center"/>
    </xf>
    <xf numFmtId="3" fontId="6" fillId="0" borderId="131" xfId="0" applyNumberFormat="1" applyFont="1" applyBorder="1">
      <alignment vertical="center"/>
    </xf>
    <xf numFmtId="0" fontId="6" fillId="0" borderId="134" xfId="0" applyFont="1" applyBorder="1" applyAlignment="1">
      <alignment horizontal="center" vertical="center"/>
    </xf>
    <xf numFmtId="0" fontId="6" fillId="0" borderId="135" xfId="0" applyFont="1" applyBorder="1" applyAlignment="1">
      <alignment horizontal="center" vertical="center"/>
    </xf>
    <xf numFmtId="0" fontId="6" fillId="0" borderId="136" xfId="0" applyFont="1" applyBorder="1" applyAlignment="1">
      <alignment horizontal="center" vertical="center"/>
    </xf>
    <xf numFmtId="3" fontId="6" fillId="0" borderId="134" xfId="0" applyNumberFormat="1" applyFont="1" applyBorder="1">
      <alignment vertical="center"/>
    </xf>
    <xf numFmtId="3" fontId="6" fillId="0" borderId="137" xfId="0" applyNumberFormat="1" applyFont="1" applyBorder="1">
      <alignment vertical="center"/>
    </xf>
    <xf numFmtId="3" fontId="6" fillId="0" borderId="135" xfId="0" applyNumberFormat="1" applyFont="1" applyBorder="1">
      <alignment vertical="center"/>
    </xf>
    <xf numFmtId="0" fontId="6" fillId="0" borderId="117" xfId="0" applyFont="1" applyBorder="1" applyAlignment="1">
      <alignment horizontal="center" vertical="center"/>
    </xf>
    <xf numFmtId="0" fontId="6" fillId="0" borderId="118" xfId="0" applyFont="1" applyBorder="1" applyAlignment="1">
      <alignment horizontal="center" vertical="center"/>
    </xf>
    <xf numFmtId="0" fontId="6" fillId="0" borderId="119" xfId="0" applyFont="1" applyBorder="1" applyAlignment="1">
      <alignment horizontal="center" vertical="center"/>
    </xf>
    <xf numFmtId="3" fontId="6" fillId="0" borderId="117" xfId="0" applyNumberFormat="1" applyFont="1" applyBorder="1">
      <alignment vertical="center"/>
    </xf>
    <xf numFmtId="3" fontId="6" fillId="0" borderId="123" xfId="0" applyNumberFormat="1" applyFont="1" applyBorder="1">
      <alignment vertical="center"/>
    </xf>
    <xf numFmtId="3" fontId="6" fillId="0" borderId="118" xfId="0" applyNumberFormat="1" applyFont="1" applyBorder="1">
      <alignment vertical="center"/>
    </xf>
    <xf numFmtId="184" fontId="28" fillId="3" borderId="16" xfId="0" applyNumberFormat="1" applyFont="1" applyFill="1" applyBorder="1" applyAlignment="1">
      <alignment horizontal="center" vertical="center"/>
    </xf>
    <xf numFmtId="0" fontId="28" fillId="0" borderId="16" xfId="0" applyFont="1" applyBorder="1" applyAlignment="1">
      <alignment horizontal="center" vertical="center"/>
    </xf>
    <xf numFmtId="0" fontId="6" fillId="0" borderId="120" xfId="0" applyFont="1" applyBorder="1" applyAlignment="1">
      <alignment horizontal="center" vertical="center"/>
    </xf>
    <xf numFmtId="0" fontId="6" fillId="0" borderId="121" xfId="0" applyFont="1" applyBorder="1" applyAlignment="1">
      <alignment horizontal="center" vertical="center"/>
    </xf>
    <xf numFmtId="0" fontId="6" fillId="0" borderId="122" xfId="0" applyFont="1" applyBorder="1" applyAlignment="1">
      <alignment horizontal="center" vertical="center"/>
    </xf>
    <xf numFmtId="0" fontId="6" fillId="0" borderId="123" xfId="0" applyFont="1" applyBorder="1" applyAlignment="1">
      <alignment horizontal="center" vertical="center"/>
    </xf>
    <xf numFmtId="0" fontId="6" fillId="0" borderId="29" xfId="0" applyFont="1" applyBorder="1" applyAlignment="1">
      <alignment horizontal="center" vertical="center"/>
    </xf>
    <xf numFmtId="0" fontId="6" fillId="0" borderId="124" xfId="0" applyFont="1" applyBorder="1" applyAlignment="1">
      <alignment horizontal="center" vertical="center"/>
    </xf>
    <xf numFmtId="0" fontId="6" fillId="0" borderId="125" xfId="0" applyFont="1" applyBorder="1" applyAlignment="1">
      <alignment horizontal="center" vertical="center"/>
    </xf>
    <xf numFmtId="3" fontId="30" fillId="0" borderId="0" xfId="0" applyNumberFormat="1" applyFont="1" applyAlignment="1">
      <alignment horizontal="right" vertical="center"/>
    </xf>
    <xf numFmtId="184" fontId="28" fillId="3" borderId="16" xfId="0" applyNumberFormat="1" applyFont="1" applyFill="1" applyBorder="1" applyAlignment="1">
      <alignment horizontal="center" vertical="center" shrinkToFit="1"/>
    </xf>
    <xf numFmtId="3" fontId="34" fillId="0" borderId="22" xfId="0" applyNumberFormat="1" applyFont="1" applyBorder="1" applyAlignment="1">
      <alignment horizontal="right" vertical="center" shrinkToFit="1"/>
    </xf>
    <xf numFmtId="3" fontId="34" fillId="0" borderId="27" xfId="0" applyNumberFormat="1" applyFont="1" applyBorder="1" applyAlignment="1">
      <alignment horizontal="right" vertical="center" shrinkToFit="1"/>
    </xf>
    <xf numFmtId="0" fontId="28" fillId="0" borderId="103" xfId="0" applyFont="1" applyBorder="1" applyAlignment="1">
      <alignment horizontal="distributed" vertical="center" wrapText="1"/>
    </xf>
    <xf numFmtId="0" fontId="28" fillId="0" borderId="14" xfId="0" applyFont="1" applyBorder="1" applyAlignment="1">
      <alignment horizontal="distributed" vertical="center" wrapText="1"/>
    </xf>
    <xf numFmtId="0" fontId="28" fillId="0" borderId="115" xfId="0" applyFont="1" applyBorder="1" applyAlignment="1">
      <alignment horizontal="distributed" vertical="center" wrapText="1"/>
    </xf>
    <xf numFmtId="0" fontId="28" fillId="0" borderId="25" xfId="0" applyFont="1" applyBorder="1" applyAlignment="1">
      <alignment horizontal="distributed" vertical="center" wrapText="1"/>
    </xf>
    <xf numFmtId="0" fontId="28" fillId="0" borderId="104" xfId="0" applyFont="1" applyBorder="1" applyAlignment="1">
      <alignment horizontal="distributed" vertical="center" wrapText="1"/>
    </xf>
    <xf numFmtId="0" fontId="28" fillId="0" borderId="17" xfId="0" applyFont="1" applyBorder="1" applyAlignment="1">
      <alignment horizontal="distributed" vertical="center" wrapText="1"/>
    </xf>
    <xf numFmtId="184" fontId="28" fillId="3" borderId="12" xfId="0" applyNumberFormat="1" applyFont="1" applyFill="1" applyBorder="1" applyAlignment="1">
      <alignment horizontal="center" vertical="center" shrinkToFit="1"/>
    </xf>
    <xf numFmtId="184" fontId="28" fillId="3" borderId="3" xfId="0" applyNumberFormat="1" applyFont="1" applyFill="1" applyBorder="1" applyAlignment="1">
      <alignment horizontal="center" vertical="center" shrinkToFit="1"/>
    </xf>
    <xf numFmtId="184" fontId="28" fillId="3" borderId="33" xfId="0" applyNumberFormat="1" applyFont="1" applyFill="1" applyBorder="1" applyAlignment="1">
      <alignment horizontal="center" vertical="center" shrinkToFit="1"/>
    </xf>
    <xf numFmtId="184" fontId="28" fillId="3" borderId="5" xfId="0" applyNumberFormat="1" applyFont="1" applyFill="1" applyBorder="1" applyAlignment="1">
      <alignment horizontal="center" vertical="center" shrinkToFit="1"/>
    </xf>
    <xf numFmtId="0" fontId="32" fillId="0" borderId="0" xfId="0" applyFont="1" applyAlignment="1">
      <alignment horizontal="left" vertical="center" shrinkToFit="1"/>
    </xf>
    <xf numFmtId="0" fontId="32" fillId="0" borderId="0" xfId="0" applyFont="1" applyAlignment="1">
      <alignment horizontal="left" vertical="center" wrapText="1"/>
    </xf>
    <xf numFmtId="0" fontId="5" fillId="0" borderId="0" xfId="0" applyFont="1" applyAlignment="1">
      <alignment horizontal="left" vertical="center" shrinkToFit="1"/>
    </xf>
    <xf numFmtId="0" fontId="30" fillId="0" borderId="115" xfId="0" applyFont="1" applyBorder="1" applyAlignment="1">
      <alignment horizontal="center" vertical="center" justifyLastLine="1"/>
    </xf>
    <xf numFmtId="0" fontId="30" fillId="0" borderId="0" xfId="0" applyFont="1" applyAlignment="1">
      <alignment horizontal="center" vertical="center" justifyLastLine="1"/>
    </xf>
    <xf numFmtId="0" fontId="30" fillId="0" borderId="7" xfId="0" applyFont="1" applyBorder="1" applyAlignment="1">
      <alignment horizontal="center" vertical="center" justifyLastLine="1"/>
    </xf>
    <xf numFmtId="0" fontId="30" fillId="0" borderId="86" xfId="0" applyFont="1" applyBorder="1" applyAlignment="1">
      <alignment horizontal="center" vertical="center" justifyLastLine="1"/>
    </xf>
    <xf numFmtId="0" fontId="30" fillId="0" borderId="22" xfId="0" applyFont="1" applyBorder="1" applyAlignment="1">
      <alignment horizontal="center" vertical="center" justifyLastLine="1"/>
    </xf>
    <xf numFmtId="0" fontId="30" fillId="0" borderId="11" xfId="0" applyFont="1" applyBorder="1" applyAlignment="1">
      <alignment horizontal="center" vertical="center" justifyLastLine="1"/>
    </xf>
    <xf numFmtId="184" fontId="45" fillId="0" borderId="115" xfId="0" applyNumberFormat="1" applyFont="1" applyBorder="1" applyAlignment="1">
      <alignment horizontal="right" vertical="center" shrinkToFit="1"/>
    </xf>
    <xf numFmtId="184" fontId="45" fillId="0" borderId="0" xfId="0" applyNumberFormat="1" applyFont="1" applyAlignment="1">
      <alignment horizontal="right" vertical="center" shrinkToFit="1"/>
    </xf>
    <xf numFmtId="184" fontId="45" fillId="0" borderId="25" xfId="0" applyNumberFormat="1" applyFont="1" applyBorder="1" applyAlignment="1">
      <alignment horizontal="right" vertical="center" shrinkToFit="1"/>
    </xf>
    <xf numFmtId="184" fontId="45" fillId="0" borderId="86" xfId="0" applyNumberFormat="1" applyFont="1" applyBorder="1" applyAlignment="1">
      <alignment horizontal="right" vertical="center" shrinkToFit="1"/>
    </xf>
    <xf numFmtId="184" fontId="45" fillId="0" borderId="22" xfId="0" applyNumberFormat="1" applyFont="1" applyBorder="1" applyAlignment="1">
      <alignment horizontal="right" vertical="center" shrinkToFit="1"/>
    </xf>
    <xf numFmtId="184" fontId="45" fillId="0" borderId="23" xfId="0" applyNumberFormat="1" applyFont="1" applyBorder="1" applyAlignment="1">
      <alignment horizontal="right" vertical="center" shrinkToFit="1"/>
    </xf>
    <xf numFmtId="176" fontId="31" fillId="0" borderId="0" xfId="0" applyNumberFormat="1" applyFont="1" applyAlignment="1">
      <alignment vertical="center" shrinkToFit="1"/>
    </xf>
    <xf numFmtId="0" fontId="46" fillId="0" borderId="0" xfId="0" applyFont="1" applyAlignment="1">
      <alignment vertical="center" shrinkToFit="1"/>
    </xf>
    <xf numFmtId="0" fontId="46" fillId="0" borderId="7" xfId="0" applyFont="1" applyBorder="1" applyAlignment="1">
      <alignment vertical="center" shrinkToFit="1"/>
    </xf>
    <xf numFmtId="0" fontId="5" fillId="0" borderId="24" xfId="0" applyFont="1" applyBorder="1" applyAlignment="1">
      <alignment horizontal="center" vertical="center" shrinkToFit="1"/>
    </xf>
    <xf numFmtId="0" fontId="5" fillId="0" borderId="0" xfId="0" applyFont="1" applyAlignment="1">
      <alignment horizontal="center" vertical="center" shrinkToFit="1"/>
    </xf>
    <xf numFmtId="0" fontId="30" fillId="0" borderId="103" xfId="0" applyFont="1" applyBorder="1" applyAlignment="1">
      <alignment horizontal="distributed" vertical="center"/>
    </xf>
    <xf numFmtId="0" fontId="30" fillId="0" borderId="13" xfId="0" applyFont="1" applyBorder="1" applyAlignment="1">
      <alignment horizontal="distributed" vertical="center"/>
    </xf>
    <xf numFmtId="0" fontId="30" fillId="0" borderId="6" xfId="0" applyFont="1" applyBorder="1" applyAlignment="1">
      <alignment horizontal="distributed" vertical="center"/>
    </xf>
    <xf numFmtId="0" fontId="30" fillId="0" borderId="115" xfId="0" applyFont="1" applyBorder="1" applyAlignment="1">
      <alignment horizontal="distributed" vertical="center"/>
    </xf>
    <xf numFmtId="0" fontId="30" fillId="0" borderId="0" xfId="0" applyFont="1" applyAlignment="1">
      <alignment horizontal="distributed" vertical="center"/>
    </xf>
    <xf numFmtId="0" fontId="30" fillId="0" borderId="7" xfId="0" applyFont="1" applyBorder="1" applyAlignment="1">
      <alignment horizontal="distributed" vertical="center"/>
    </xf>
    <xf numFmtId="0" fontId="30" fillId="0" borderId="104" xfId="0" applyFont="1" applyBorder="1" applyAlignment="1">
      <alignment horizontal="distributed" vertical="center"/>
    </xf>
    <xf numFmtId="0" fontId="30" fillId="0" borderId="16" xfId="0" applyFont="1" applyBorder="1" applyAlignment="1">
      <alignment horizontal="distributed" vertical="center"/>
    </xf>
    <xf numFmtId="0" fontId="30" fillId="0" borderId="8" xfId="0" applyFont="1" applyBorder="1" applyAlignment="1">
      <alignment horizontal="distributed" vertical="center"/>
    </xf>
    <xf numFmtId="176" fontId="45" fillId="0" borderId="103" xfId="0" applyNumberFormat="1" applyFont="1" applyBorder="1" applyAlignment="1">
      <alignment horizontal="right" vertical="center" shrinkToFit="1"/>
    </xf>
    <xf numFmtId="176" fontId="45" fillId="0" borderId="13" xfId="0" applyNumberFormat="1" applyFont="1" applyBorder="1" applyAlignment="1">
      <alignment horizontal="right" vertical="center" shrinkToFit="1"/>
    </xf>
    <xf numFmtId="176" fontId="45" fillId="0" borderId="14" xfId="0" applyNumberFormat="1" applyFont="1" applyBorder="1" applyAlignment="1">
      <alignment horizontal="right" vertical="center" shrinkToFit="1"/>
    </xf>
    <xf numFmtId="176" fontId="45" fillId="0" borderId="115" xfId="0" applyNumberFormat="1" applyFont="1" applyBorder="1" applyAlignment="1">
      <alignment horizontal="right" vertical="center" shrinkToFit="1"/>
    </xf>
    <xf numFmtId="176" fontId="45" fillId="0" borderId="0" xfId="0" applyNumberFormat="1" applyFont="1" applyAlignment="1">
      <alignment horizontal="right" vertical="center" shrinkToFit="1"/>
    </xf>
    <xf numFmtId="176" fontId="45" fillId="0" borderId="25" xfId="0" applyNumberFormat="1" applyFont="1" applyBorder="1" applyAlignment="1">
      <alignment horizontal="right" vertical="center" shrinkToFit="1"/>
    </xf>
    <xf numFmtId="176" fontId="45" fillId="0" borderId="104" xfId="0" applyNumberFormat="1" applyFont="1" applyBorder="1" applyAlignment="1">
      <alignment horizontal="right" vertical="center" shrinkToFit="1"/>
    </xf>
    <xf numFmtId="176" fontId="45" fillId="0" borderId="16" xfId="0" applyNumberFormat="1" applyFont="1" applyBorder="1" applyAlignment="1">
      <alignment horizontal="right" vertical="center" shrinkToFit="1"/>
    </xf>
    <xf numFmtId="176" fontId="45" fillId="0" borderId="17" xfId="0" applyNumberFormat="1" applyFont="1" applyBorder="1" applyAlignment="1">
      <alignment horizontal="right" vertical="center" shrinkToFit="1"/>
    </xf>
    <xf numFmtId="176" fontId="28" fillId="0" borderId="15" xfId="0" applyNumberFormat="1" applyFont="1" applyBorder="1" applyAlignment="1">
      <alignment horizontal="left" vertical="center" shrinkToFit="1"/>
    </xf>
    <xf numFmtId="176" fontId="28" fillId="0" borderId="13" xfId="0" applyNumberFormat="1" applyFont="1" applyBorder="1" applyAlignment="1">
      <alignment horizontal="left" vertical="center" shrinkToFit="1"/>
    </xf>
    <xf numFmtId="176" fontId="31" fillId="0" borderId="13" xfId="0" applyNumberFormat="1" applyFont="1" applyBorder="1" applyAlignment="1">
      <alignment vertical="center" shrinkToFit="1"/>
    </xf>
    <xf numFmtId="0" fontId="46" fillId="0" borderId="13" xfId="0" applyFont="1" applyBorder="1" applyAlignment="1">
      <alignment vertical="center" shrinkToFit="1"/>
    </xf>
    <xf numFmtId="0" fontId="46" fillId="0" borderId="6" xfId="0" applyFont="1" applyBorder="1" applyAlignment="1">
      <alignment vertical="center" shrinkToFit="1"/>
    </xf>
    <xf numFmtId="176" fontId="31" fillId="0" borderId="16" xfId="0" applyNumberFormat="1" applyFont="1" applyBorder="1" applyAlignment="1">
      <alignment vertical="center" shrinkToFit="1"/>
    </xf>
    <xf numFmtId="0" fontId="46" fillId="0" borderId="16" xfId="0" applyFont="1" applyBorder="1" applyAlignment="1">
      <alignment vertical="center" shrinkToFit="1"/>
    </xf>
    <xf numFmtId="0" fontId="46" fillId="0" borderId="8" xfId="0" applyFont="1" applyBorder="1" applyAlignment="1">
      <alignment vertical="center" shrinkToFit="1"/>
    </xf>
    <xf numFmtId="176" fontId="31" fillId="0" borderId="22" xfId="0" applyNumberFormat="1" applyFont="1" applyBorder="1" applyAlignment="1">
      <alignment vertical="center" shrinkToFit="1"/>
    </xf>
    <xf numFmtId="0" fontId="46" fillId="0" borderId="22" xfId="0" applyFont="1" applyBorder="1" applyAlignment="1">
      <alignment vertical="center" shrinkToFit="1"/>
    </xf>
    <xf numFmtId="0" fontId="46" fillId="0" borderId="11" xfId="0" applyFont="1" applyBorder="1" applyAlignment="1">
      <alignment vertical="center" shrinkToFit="1"/>
    </xf>
    <xf numFmtId="0" fontId="30" fillId="0" borderId="138" xfId="0" applyFont="1" applyBorder="1" applyAlignment="1">
      <alignment horizontal="distributed" vertical="center"/>
    </xf>
    <xf numFmtId="0" fontId="30" fillId="0" borderId="27" xfId="0" applyFont="1" applyBorder="1" applyAlignment="1">
      <alignment horizontal="distributed" vertical="center"/>
    </xf>
    <xf numFmtId="0" fontId="30" fillId="0" borderId="9" xfId="0" applyFont="1" applyBorder="1" applyAlignment="1">
      <alignment horizontal="distributed" vertical="center"/>
    </xf>
    <xf numFmtId="176" fontId="45" fillId="0" borderId="138" xfId="0" applyNumberFormat="1" applyFont="1" applyBorder="1" applyAlignment="1">
      <alignment horizontal="right" vertical="center" shrinkToFit="1"/>
    </xf>
    <xf numFmtId="176" fontId="45" fillId="0" borderId="27" xfId="0" applyNumberFormat="1" applyFont="1" applyBorder="1" applyAlignment="1">
      <alignment horizontal="right" vertical="center" shrinkToFit="1"/>
    </xf>
    <xf numFmtId="176" fontId="45" fillId="0" borderId="28" xfId="0" applyNumberFormat="1" applyFont="1" applyBorder="1" applyAlignment="1">
      <alignment horizontal="right" vertical="center" shrinkToFit="1"/>
    </xf>
    <xf numFmtId="176" fontId="28" fillId="0" borderId="35" xfId="0" applyNumberFormat="1" applyFont="1" applyBorder="1" applyAlignment="1">
      <alignment horizontal="center" vertical="center"/>
    </xf>
    <xf numFmtId="176" fontId="28" fillId="0" borderId="27" xfId="0" applyNumberFormat="1" applyFont="1" applyBorder="1" applyAlignment="1">
      <alignment horizontal="center" vertical="center"/>
    </xf>
    <xf numFmtId="176" fontId="31" fillId="0" borderId="27" xfId="0" applyNumberFormat="1" applyFont="1" applyBorder="1" applyAlignment="1">
      <alignment vertical="center" shrinkToFit="1"/>
    </xf>
    <xf numFmtId="0" fontId="46" fillId="0" borderId="27" xfId="0" applyFont="1" applyBorder="1" applyAlignment="1">
      <alignment vertical="center" shrinkToFit="1"/>
    </xf>
    <xf numFmtId="0" fontId="46" fillId="0" borderId="9" xfId="0" applyFont="1" applyBorder="1" applyAlignment="1">
      <alignment vertical="center" shrinkToFit="1"/>
    </xf>
    <xf numFmtId="176" fontId="47" fillId="0" borderId="13" xfId="0" applyNumberFormat="1" applyFont="1" applyBorder="1" applyAlignment="1">
      <alignment horizontal="right" vertical="center" shrinkToFit="1"/>
    </xf>
    <xf numFmtId="176" fontId="47" fillId="0" borderId="14" xfId="0" applyNumberFormat="1" applyFont="1" applyBorder="1" applyAlignment="1">
      <alignment horizontal="right" vertical="center" shrinkToFit="1"/>
    </xf>
    <xf numFmtId="176" fontId="47" fillId="0" borderId="0" xfId="0" applyNumberFormat="1" applyFont="1" applyAlignment="1">
      <alignment horizontal="right" vertical="center" shrinkToFit="1"/>
    </xf>
    <xf numFmtId="176" fontId="47" fillId="0" borderId="25" xfId="0" applyNumberFormat="1" applyFont="1" applyBorder="1" applyAlignment="1">
      <alignment horizontal="right" vertical="center" shrinkToFit="1"/>
    </xf>
    <xf numFmtId="0" fontId="30" fillId="0" borderId="98" xfId="0" applyFont="1" applyBorder="1" applyAlignment="1">
      <alignment horizontal="distributed" vertical="center" justifyLastLine="1"/>
    </xf>
    <xf numFmtId="0" fontId="29" fillId="0" borderId="101" xfId="0" applyFont="1" applyBorder="1" applyAlignment="1">
      <alignment horizontal="distributed" vertical="center" justifyLastLine="1"/>
    </xf>
    <xf numFmtId="0" fontId="30" fillId="0" borderId="98" xfId="0" applyFont="1" applyBorder="1" applyAlignment="1">
      <alignment horizontal="center" vertical="center"/>
    </xf>
    <xf numFmtId="0" fontId="30" fillId="0" borderId="101" xfId="0" applyFont="1" applyBorder="1" applyAlignment="1">
      <alignment horizontal="center" vertical="center"/>
    </xf>
    <xf numFmtId="0" fontId="30" fillId="0" borderId="99" xfId="0" applyFont="1" applyBorder="1" applyAlignment="1">
      <alignment horizontal="center" vertical="center"/>
    </xf>
    <xf numFmtId="0" fontId="30" fillId="0" borderId="100" xfId="0" applyFont="1" applyBorder="1" applyAlignment="1">
      <alignment horizontal="distributed" vertical="center" justifyLastLine="1"/>
    </xf>
    <xf numFmtId="0" fontId="30" fillId="0" borderId="101" xfId="0" applyFont="1" applyBorder="1" applyAlignment="1">
      <alignment horizontal="distributed" vertical="center" justifyLastLine="1"/>
    </xf>
    <xf numFmtId="0" fontId="30" fillId="0" borderId="102" xfId="0" applyFont="1" applyBorder="1" applyAlignment="1">
      <alignment horizontal="distributed" vertical="center" justifyLastLine="1"/>
    </xf>
    <xf numFmtId="0" fontId="32" fillId="0" borderId="153" xfId="0" applyFont="1" applyBorder="1" applyAlignment="1">
      <alignment horizontal="center" vertical="center" shrinkToFit="1"/>
    </xf>
    <xf numFmtId="0" fontId="32" fillId="0" borderId="154" xfId="0" applyFont="1" applyBorder="1" applyAlignment="1">
      <alignment horizontal="center" vertical="center" shrinkToFit="1"/>
    </xf>
    <xf numFmtId="0" fontId="32" fillId="0" borderId="26" xfId="0" applyFont="1" applyBorder="1" applyAlignment="1">
      <alignment horizontal="center" vertical="center" shrinkToFit="1"/>
    </xf>
    <xf numFmtId="0" fontId="32" fillId="0" borderId="16" xfId="0" applyFont="1" applyBorder="1" applyAlignment="1">
      <alignment horizontal="center" vertical="center" shrinkToFit="1"/>
    </xf>
    <xf numFmtId="0" fontId="32" fillId="0" borderId="155" xfId="0" applyFont="1" applyBorder="1" applyAlignment="1">
      <alignment horizontal="center" vertical="center" shrinkToFit="1"/>
    </xf>
    <xf numFmtId="0" fontId="32" fillId="0" borderId="126" xfId="0" applyFont="1" applyBorder="1" applyAlignment="1">
      <alignment horizontal="center" vertical="center" shrinkToFit="1"/>
    </xf>
    <xf numFmtId="0" fontId="32" fillId="0" borderId="156" xfId="0" applyFont="1" applyBorder="1" applyAlignment="1">
      <alignment horizontal="center" vertical="center" shrinkToFit="1"/>
    </xf>
    <xf numFmtId="0" fontId="32" fillId="0" borderId="157" xfId="0" applyFont="1" applyBorder="1" applyAlignment="1">
      <alignment horizontal="center" vertical="center" shrinkToFit="1"/>
    </xf>
    <xf numFmtId="0" fontId="43" fillId="0" borderId="153" xfId="0" applyFont="1" applyBorder="1" applyAlignment="1">
      <alignment horizontal="center" vertical="center" shrinkToFit="1"/>
    </xf>
    <xf numFmtId="0" fontId="43" fillId="0" borderId="154" xfId="0" applyFont="1" applyBorder="1" applyAlignment="1">
      <alignment horizontal="center" vertical="center" shrinkToFit="1"/>
    </xf>
    <xf numFmtId="0" fontId="32" fillId="0" borderId="124" xfId="0" applyFont="1" applyBorder="1" applyAlignment="1">
      <alignment horizontal="center" vertical="center" shrinkToFit="1"/>
    </xf>
    <xf numFmtId="0" fontId="43" fillId="0" borderId="122" xfId="0" applyFont="1" applyBorder="1" applyAlignment="1">
      <alignment horizontal="center" vertical="center" shrinkToFit="1"/>
    </xf>
    <xf numFmtId="0" fontId="32" fillId="0" borderId="52" xfId="0" applyFont="1" applyBorder="1" applyAlignment="1">
      <alignment horizontal="center" vertical="center" shrinkToFit="1"/>
    </xf>
    <xf numFmtId="0" fontId="32" fillId="0" borderId="106" xfId="0" applyFont="1" applyBorder="1" applyAlignment="1">
      <alignment horizontal="center" vertical="center" shrinkToFit="1"/>
    </xf>
    <xf numFmtId="0" fontId="32" fillId="0" borderId="15" xfId="0" applyFont="1" applyBorder="1">
      <alignment vertical="center"/>
    </xf>
    <xf numFmtId="0" fontId="44" fillId="0" borderId="13" xfId="0" applyFont="1" applyBorder="1">
      <alignment vertical="center"/>
    </xf>
    <xf numFmtId="0" fontId="44" fillId="0" borderId="14" xfId="0" applyFont="1" applyBorder="1">
      <alignment vertical="center"/>
    </xf>
    <xf numFmtId="0" fontId="44" fillId="0" borderId="26" xfId="0" applyFont="1" applyBorder="1">
      <alignment vertical="center"/>
    </xf>
    <xf numFmtId="0" fontId="44" fillId="0" borderId="16" xfId="0" applyFont="1" applyBorder="1">
      <alignment vertical="center"/>
    </xf>
    <xf numFmtId="0" fontId="44" fillId="0" borderId="17" xfId="0" applyFont="1" applyBorder="1">
      <alignment vertical="center"/>
    </xf>
    <xf numFmtId="0" fontId="32" fillId="0" borderId="15" xfId="0" applyFont="1" applyBorder="1" applyAlignment="1">
      <alignment horizontal="center" vertical="center" shrinkToFit="1"/>
    </xf>
    <xf numFmtId="0" fontId="32" fillId="0" borderId="14" xfId="0" applyFont="1" applyBorder="1" applyAlignment="1">
      <alignment horizontal="center" vertical="center" shrinkToFit="1"/>
    </xf>
    <xf numFmtId="0" fontId="32" fillId="0" borderId="17" xfId="0" applyFont="1" applyBorder="1" applyAlignment="1">
      <alignment horizontal="center" vertical="center" shrinkToFit="1"/>
    </xf>
    <xf numFmtId="0" fontId="32" fillId="0" borderId="13" xfId="0" applyFont="1" applyBorder="1" applyAlignment="1">
      <alignment horizontal="center" vertical="center" shrinkToFit="1"/>
    </xf>
    <xf numFmtId="0" fontId="32" fillId="0" borderId="13" xfId="0" applyFont="1" applyBorder="1" applyAlignment="1">
      <alignment vertical="center" shrinkToFit="1"/>
    </xf>
    <xf numFmtId="0" fontId="32" fillId="0" borderId="14" xfId="0" applyFont="1" applyBorder="1" applyAlignment="1">
      <alignment vertical="center" shrinkToFit="1"/>
    </xf>
    <xf numFmtId="0" fontId="42" fillId="0" borderId="24" xfId="0" applyFont="1" applyBorder="1" applyAlignment="1">
      <alignment horizontal="center" vertical="center" shrinkToFit="1"/>
    </xf>
    <xf numFmtId="0" fontId="42" fillId="0" borderId="0" xfId="0" applyFont="1" applyAlignment="1">
      <alignment horizontal="center" vertical="center" shrinkToFit="1"/>
    </xf>
    <xf numFmtId="0" fontId="42" fillId="0" borderId="143" xfId="0" applyFont="1" applyBorder="1" applyAlignment="1">
      <alignment horizontal="center" vertical="center" shrinkToFit="1"/>
    </xf>
    <xf numFmtId="0" fontId="42" fillId="0" borderId="144" xfId="0" applyFont="1" applyBorder="1" applyAlignment="1">
      <alignment horizontal="center" vertical="center" shrinkToFit="1"/>
    </xf>
    <xf numFmtId="0" fontId="42" fillId="0" borderId="145" xfId="0" applyFont="1" applyBorder="1" applyAlignment="1">
      <alignment horizontal="center" vertical="center" shrinkToFit="1"/>
    </xf>
    <xf numFmtId="0" fontId="42" fillId="0" borderId="146" xfId="0" applyFont="1" applyBorder="1" applyAlignment="1">
      <alignment horizontal="center" vertical="center" shrinkToFit="1"/>
    </xf>
    <xf numFmtId="0" fontId="42" fillId="0" borderId="147" xfId="0" applyFont="1" applyBorder="1" applyAlignment="1">
      <alignment horizontal="center" vertical="center" shrinkToFit="1"/>
    </xf>
    <xf numFmtId="0" fontId="42" fillId="0" borderId="148" xfId="0" applyFont="1" applyBorder="1" applyAlignment="1">
      <alignment horizontal="center" vertical="center" shrinkToFit="1"/>
    </xf>
    <xf numFmtId="0" fontId="32" fillId="0" borderId="16" xfId="0" applyFont="1" applyBorder="1" applyAlignment="1">
      <alignment vertical="center" shrinkToFit="1"/>
    </xf>
    <xf numFmtId="0" fontId="32" fillId="0" borderId="0" xfId="0" applyFont="1" applyAlignment="1">
      <alignment vertical="center" shrinkToFit="1"/>
    </xf>
    <xf numFmtId="0" fontId="32" fillId="0" borderId="25" xfId="0" applyFont="1" applyBorder="1" applyAlignment="1">
      <alignment vertical="center" shrinkToFit="1"/>
    </xf>
    <xf numFmtId="0" fontId="32" fillId="0" borderId="149" xfId="0" applyFont="1" applyBorder="1" applyAlignment="1">
      <alignment horizontal="center" vertical="center" shrinkToFit="1"/>
    </xf>
    <xf numFmtId="0" fontId="32" fillId="0" borderId="150" xfId="0" applyFont="1" applyBorder="1" applyAlignment="1">
      <alignment horizontal="center" vertical="center" shrinkToFit="1"/>
    </xf>
    <xf numFmtId="0" fontId="32" fillId="0" borderId="151" xfId="0" applyFont="1" applyBorder="1" applyAlignment="1">
      <alignment horizontal="center" vertical="center" shrinkToFit="1"/>
    </xf>
    <xf numFmtId="0" fontId="32" fillId="0" borderId="152" xfId="0" applyFont="1" applyBorder="1" applyAlignment="1">
      <alignment horizontal="center" vertical="center" shrinkToFit="1"/>
    </xf>
    <xf numFmtId="0" fontId="32" fillId="0" borderId="24" xfId="0" applyFont="1" applyBorder="1" applyAlignment="1">
      <alignment horizontal="center" vertical="center" shrinkToFit="1"/>
    </xf>
    <xf numFmtId="0" fontId="32" fillId="0" borderId="25" xfId="0" applyFont="1" applyBorder="1" applyAlignment="1">
      <alignment horizontal="center" vertical="center" shrinkToFit="1"/>
    </xf>
    <xf numFmtId="179" fontId="32" fillId="0" borderId="0" xfId="0" applyNumberFormat="1" applyFont="1" applyAlignment="1">
      <alignment horizontal="center" vertical="center" shrinkToFit="1"/>
    </xf>
    <xf numFmtId="0" fontId="32" fillId="0" borderId="0" xfId="0" applyFont="1" applyAlignment="1">
      <alignment horizontal="center" vertical="center" shrinkToFit="1"/>
    </xf>
    <xf numFmtId="179" fontId="32" fillId="0" borderId="0" xfId="0" applyNumberFormat="1" applyFont="1">
      <alignment vertical="center"/>
    </xf>
    <xf numFmtId="0" fontId="32" fillId="0" borderId="12" xfId="0" applyFont="1" applyBorder="1" applyAlignment="1">
      <alignment horizontal="center" vertical="center" shrinkToFit="1"/>
    </xf>
    <xf numFmtId="0" fontId="32" fillId="0" borderId="33" xfId="0" applyFont="1" applyBorder="1" applyAlignment="1">
      <alignment horizontal="center" vertical="center" shrinkToFit="1"/>
    </xf>
    <xf numFmtId="0" fontId="32" fillId="0" borderId="12" xfId="0" applyFont="1" applyBorder="1" applyAlignment="1">
      <alignment vertical="center" shrinkToFit="1"/>
    </xf>
    <xf numFmtId="0" fontId="32" fillId="0" borderId="3" xfId="0" applyFont="1" applyBorder="1" applyAlignment="1">
      <alignment vertical="center" shrinkToFit="1"/>
    </xf>
    <xf numFmtId="0" fontId="32" fillId="0" borderId="141" xfId="0" quotePrefix="1" applyFont="1" applyBorder="1" applyAlignment="1">
      <alignment horizontal="right" vertical="center" shrinkToFit="1"/>
    </xf>
    <xf numFmtId="0" fontId="32" fillId="0" borderId="4" xfId="0" quotePrefix="1" applyFont="1" applyBorder="1" applyAlignment="1">
      <alignment horizontal="right" vertical="center" shrinkToFit="1"/>
    </xf>
    <xf numFmtId="0" fontId="32" fillId="0" borderId="36" xfId="0" quotePrefix="1" applyFont="1" applyBorder="1" applyAlignment="1">
      <alignment horizontal="right" vertical="center" shrinkToFit="1"/>
    </xf>
    <xf numFmtId="0" fontId="41" fillId="0" borderId="42" xfId="0" applyFont="1" applyBorder="1" applyAlignment="1">
      <alignment horizontal="center" vertical="center" shrinkToFit="1"/>
    </xf>
    <xf numFmtId="0" fontId="41" fillId="0" borderId="42" xfId="0" quotePrefix="1" applyFont="1" applyBorder="1" applyAlignment="1">
      <alignment horizontal="center" vertical="center" shrinkToFit="1"/>
    </xf>
    <xf numFmtId="0" fontId="41" fillId="0" borderId="142" xfId="0" quotePrefix="1" applyFont="1" applyBorder="1" applyAlignment="1">
      <alignment horizontal="center" vertical="center" shrinkToFit="1"/>
    </xf>
    <xf numFmtId="0" fontId="28" fillId="0" borderId="5" xfId="0" applyFont="1" applyBorder="1" applyAlignment="1">
      <alignment horizontal="center" vertical="center"/>
    </xf>
    <xf numFmtId="184" fontId="28" fillId="3" borderId="5" xfId="0" applyNumberFormat="1" applyFont="1" applyFill="1" applyBorder="1" applyAlignment="1">
      <alignment horizontal="center" vertical="center"/>
    </xf>
    <xf numFmtId="0" fontId="28" fillId="0" borderId="12" xfId="0" applyFont="1" applyBorder="1" applyAlignment="1">
      <alignment horizontal="center" vertical="center"/>
    </xf>
    <xf numFmtId="0" fontId="28" fillId="0" borderId="3" xfId="0" applyFont="1" applyBorder="1" applyAlignment="1">
      <alignment horizontal="center" vertical="center"/>
    </xf>
    <xf numFmtId="0" fontId="28" fillId="0" borderId="33" xfId="0" applyFont="1" applyBorder="1" applyAlignment="1">
      <alignment horizontal="center" vertical="center"/>
    </xf>
    <xf numFmtId="184" fontId="28" fillId="3" borderId="12" xfId="0" applyNumberFormat="1" applyFont="1" applyFill="1" applyBorder="1" applyAlignment="1">
      <alignment horizontal="center" vertical="center"/>
    </xf>
    <xf numFmtId="184" fontId="28" fillId="3" borderId="3" xfId="0" applyNumberFormat="1" applyFont="1" applyFill="1" applyBorder="1" applyAlignment="1">
      <alignment horizontal="center" vertical="center"/>
    </xf>
    <xf numFmtId="184" fontId="28" fillId="3" borderId="33" xfId="0" applyNumberFormat="1" applyFont="1" applyFill="1" applyBorder="1" applyAlignment="1">
      <alignment horizontal="center" vertical="center"/>
    </xf>
    <xf numFmtId="184" fontId="28" fillId="0" borderId="5" xfId="0" applyNumberFormat="1" applyFont="1" applyBorder="1" applyAlignment="1">
      <alignment horizontal="center" vertical="center" shrinkToFit="1"/>
    </xf>
    <xf numFmtId="0" fontId="25" fillId="0" borderId="50" xfId="1" applyFont="1" applyBorder="1" applyAlignment="1">
      <alignment horizontal="center" vertical="center" wrapText="1" shrinkToFit="1"/>
    </xf>
    <xf numFmtId="0" fontId="25" fillId="0" borderId="93" xfId="1" applyFont="1" applyBorder="1" applyAlignment="1">
      <alignment horizontal="center" vertical="center" wrapText="1" shrinkToFit="1"/>
    </xf>
    <xf numFmtId="0" fontId="26" fillId="0" borderId="50" xfId="1" applyFont="1" applyBorder="1" applyAlignment="1">
      <alignment horizontal="center" vertical="center" wrapText="1" shrinkToFit="1"/>
    </xf>
    <xf numFmtId="0" fontId="26" fillId="0" borderId="139" xfId="1" applyFont="1" applyBorder="1" applyAlignment="1">
      <alignment horizontal="center" vertical="center" wrapText="1" shrinkToFit="1"/>
    </xf>
    <xf numFmtId="181" fontId="25" fillId="0" borderId="140" xfId="1" applyNumberFormat="1" applyFont="1" applyBorder="1" applyAlignment="1">
      <alignment horizontal="center" vertical="center" wrapText="1" shrinkToFit="1"/>
    </xf>
    <xf numFmtId="181" fontId="25" fillId="0" borderId="90" xfId="1" applyNumberFormat="1" applyFont="1" applyBorder="1" applyAlignment="1">
      <alignment horizontal="center" vertical="center" wrapText="1" shrinkToFit="1"/>
    </xf>
    <xf numFmtId="0" fontId="25" fillId="0" borderId="54" xfId="1" applyFont="1" applyBorder="1" applyAlignment="1">
      <alignment horizontal="center" vertical="center" wrapText="1" shrinkToFit="1"/>
    </xf>
    <xf numFmtId="0" fontId="25" fillId="0" borderId="87" xfId="1" applyFont="1" applyBorder="1" applyAlignment="1">
      <alignment horizontal="center" vertical="center" wrapText="1" shrinkToFit="1"/>
    </xf>
    <xf numFmtId="177" fontId="25" fillId="0" borderId="50" xfId="1" applyNumberFormat="1" applyFont="1" applyBorder="1" applyAlignment="1">
      <alignment horizontal="center" vertical="center" wrapText="1" shrinkToFit="1"/>
    </xf>
    <xf numFmtId="177" fontId="25" fillId="0" borderId="93" xfId="1" applyNumberFormat="1" applyFont="1" applyBorder="1" applyAlignment="1">
      <alignment horizontal="center" vertical="center" wrapText="1" shrinkToFit="1"/>
    </xf>
    <xf numFmtId="0" fontId="26" fillId="0" borderId="194" xfId="1" applyFont="1" applyBorder="1" applyAlignment="1">
      <alignment horizontal="center" vertical="center" wrapText="1" shrinkToFit="1"/>
    </xf>
    <xf numFmtId="0" fontId="26" fillId="0" borderId="195" xfId="1" applyFont="1" applyBorder="1" applyAlignment="1">
      <alignment horizontal="center" vertical="center" wrapText="1" shrinkToFit="1"/>
    </xf>
    <xf numFmtId="0" fontId="26" fillId="0" borderId="24" xfId="1" applyFont="1" applyBorder="1" applyAlignment="1">
      <alignment horizontal="center" vertical="center" wrapText="1" shrinkToFit="1"/>
    </xf>
    <xf numFmtId="0" fontId="26" fillId="0" borderId="25" xfId="1" applyFont="1" applyBorder="1" applyAlignment="1">
      <alignment horizontal="center" vertical="center" wrapText="1" shrinkToFit="1"/>
    </xf>
    <xf numFmtId="0" fontId="26" fillId="0" borderId="26" xfId="1" applyFont="1" applyBorder="1" applyAlignment="1">
      <alignment horizontal="center" vertical="center" wrapText="1" shrinkToFit="1"/>
    </xf>
    <xf numFmtId="0" fontId="26" fillId="0" borderId="17" xfId="1" applyFont="1" applyBorder="1" applyAlignment="1">
      <alignment horizontal="center" vertical="center" wrapText="1" shrinkToFit="1"/>
    </xf>
    <xf numFmtId="0" fontId="6" fillId="0" borderId="0" xfId="0" applyFont="1" applyAlignment="1">
      <alignment vertical="center" shrinkToFit="1"/>
    </xf>
    <xf numFmtId="176" fontId="5" fillId="0" borderId="5" xfId="0" applyNumberFormat="1" applyFont="1" applyBorder="1" applyAlignment="1" applyProtection="1">
      <alignment horizontal="center" vertical="center" shrinkToFit="1"/>
      <protection locked="0"/>
    </xf>
    <xf numFmtId="0" fontId="12" fillId="0" borderId="0" xfId="0" applyFont="1" applyAlignment="1" applyProtection="1">
      <alignment horizontal="left" vertical="center" shrinkToFit="1"/>
      <protection locked="0"/>
    </xf>
    <xf numFmtId="184" fontId="5" fillId="0" borderId="53" xfId="0" applyNumberFormat="1" applyFont="1" applyBorder="1" applyAlignment="1" applyProtection="1">
      <alignment horizontal="center" vertical="center" shrinkToFit="1"/>
      <protection locked="0"/>
    </xf>
    <xf numFmtId="0" fontId="5" fillId="0" borderId="167" xfId="0" applyFont="1" applyBorder="1" applyAlignment="1" applyProtection="1">
      <alignment horizontal="center" vertical="center" shrinkToFit="1"/>
      <protection locked="0"/>
    </xf>
    <xf numFmtId="0" fontId="5" fillId="0" borderId="93" xfId="0" applyFont="1" applyBorder="1" applyAlignment="1" applyProtection="1">
      <alignment horizontal="center" vertical="center" shrinkToFit="1"/>
      <protection locked="0"/>
    </xf>
    <xf numFmtId="0" fontId="5" fillId="0" borderId="168" xfId="0" applyFont="1" applyBorder="1" applyAlignment="1" applyProtection="1">
      <alignment horizontal="center" vertical="center" shrinkToFit="1"/>
      <protection locked="0"/>
    </xf>
    <xf numFmtId="0" fontId="5" fillId="0" borderId="88" xfId="0" applyFont="1" applyBorder="1" applyAlignment="1" applyProtection="1">
      <alignment horizontal="center" vertical="center" shrinkToFit="1"/>
      <protection locked="0"/>
    </xf>
    <xf numFmtId="0" fontId="5" fillId="0" borderId="86" xfId="0" applyFont="1" applyBorder="1" applyAlignment="1" applyProtection="1">
      <alignment horizontal="center" vertical="center" shrinkToFit="1"/>
      <protection locked="0"/>
    </xf>
    <xf numFmtId="0" fontId="5" fillId="0" borderId="22" xfId="0" applyFont="1" applyBorder="1" applyAlignment="1" applyProtection="1">
      <alignment horizontal="center" vertical="center" shrinkToFit="1"/>
      <protection locked="0"/>
    </xf>
    <xf numFmtId="0" fontId="12" fillId="0" borderId="0" xfId="0" applyFont="1" applyAlignment="1">
      <alignment vertical="center" wrapText="1"/>
    </xf>
    <xf numFmtId="0" fontId="5" fillId="0" borderId="82" xfId="0" applyFont="1" applyBorder="1" applyAlignment="1" applyProtection="1">
      <alignment horizontal="center" vertical="center" shrinkToFit="1"/>
      <protection locked="0"/>
    </xf>
    <xf numFmtId="0" fontId="5" fillId="0" borderId="169" xfId="0" applyFont="1" applyBorder="1" applyAlignment="1" applyProtection="1">
      <alignment horizontal="center" vertical="center" shrinkToFit="1"/>
      <protection locked="0"/>
    </xf>
    <xf numFmtId="0" fontId="5" fillId="0" borderId="87" xfId="0" applyFont="1" applyBorder="1" applyAlignment="1" applyProtection="1">
      <alignment horizontal="center" vertical="center" shrinkToFit="1"/>
      <protection locked="0"/>
    </xf>
    <xf numFmtId="0" fontId="5" fillId="0" borderId="165" xfId="0" applyFont="1" applyBorder="1" applyAlignment="1" applyProtection="1">
      <alignment horizontal="center" vertical="center" shrinkToFit="1"/>
      <protection locked="0"/>
    </xf>
    <xf numFmtId="0" fontId="5" fillId="0" borderId="166" xfId="0" applyFont="1" applyBorder="1" applyAlignment="1" applyProtection="1">
      <alignment horizontal="center" vertical="center" shrinkToFit="1"/>
      <protection locked="0"/>
    </xf>
    <xf numFmtId="0" fontId="11" fillId="0" borderId="168" xfId="0" applyFont="1" applyBorder="1" applyAlignment="1" applyProtection="1">
      <alignment horizontal="center" vertical="center" wrapText="1"/>
      <protection locked="0"/>
    </xf>
    <xf numFmtId="0" fontId="3" fillId="0" borderId="88" xfId="0" applyFont="1" applyBorder="1" applyAlignment="1" applyProtection="1">
      <alignment horizontal="center" vertical="center" wrapText="1"/>
      <protection locked="0"/>
    </xf>
    <xf numFmtId="0" fontId="5" fillId="0" borderId="108" xfId="0" applyFont="1" applyBorder="1" applyAlignment="1" applyProtection="1">
      <alignment horizontal="center" vertical="center" shrinkToFit="1"/>
      <protection locked="0"/>
    </xf>
    <xf numFmtId="0" fontId="5" fillId="0" borderId="3" xfId="0" applyFont="1" applyBorder="1" applyAlignment="1" applyProtection="1">
      <alignment horizontal="center" vertical="center" shrinkToFit="1"/>
      <protection locked="0"/>
    </xf>
    <xf numFmtId="0" fontId="5" fillId="0" borderId="33" xfId="0" applyFont="1" applyBorder="1" applyAlignment="1" applyProtection="1">
      <alignment horizontal="center" vertical="center" shrinkToFit="1"/>
      <protection locked="0"/>
    </xf>
    <xf numFmtId="184" fontId="5" fillId="0" borderId="22" xfId="0" applyNumberFormat="1" applyFont="1" applyBorder="1" applyAlignment="1" applyProtection="1">
      <alignment horizontal="right" vertical="center" shrinkToFit="1"/>
      <protection locked="0"/>
    </xf>
    <xf numFmtId="0" fontId="5" fillId="0" borderId="158" xfId="0" applyFont="1" applyBorder="1" applyAlignment="1" applyProtection="1">
      <alignment horizontal="left" vertical="center" shrinkToFit="1"/>
      <protection locked="0"/>
    </xf>
    <xf numFmtId="0" fontId="5" fillId="0" borderId="159" xfId="0" applyFont="1" applyBorder="1" applyAlignment="1" applyProtection="1">
      <alignment horizontal="left" vertical="center" shrinkToFit="1"/>
      <protection locked="0"/>
    </xf>
    <xf numFmtId="0" fontId="5" fillId="0" borderId="98" xfId="0" applyFont="1" applyBorder="1" applyAlignment="1" applyProtection="1">
      <alignment horizontal="center" vertical="center" shrinkToFit="1"/>
      <protection locked="0"/>
    </xf>
    <xf numFmtId="0" fontId="5" fillId="0" borderId="115" xfId="0" applyFont="1" applyBorder="1" applyAlignment="1" applyProtection="1">
      <alignment horizontal="center" vertical="center" shrinkToFit="1"/>
      <protection locked="0"/>
    </xf>
    <xf numFmtId="0" fontId="5" fillId="0" borderId="103" xfId="0" applyFont="1" applyBorder="1" applyAlignment="1" applyProtection="1">
      <alignment horizontal="center" vertical="center" shrinkToFit="1"/>
      <protection locked="0"/>
    </xf>
    <xf numFmtId="0" fontId="5" fillId="0" borderId="160" xfId="0" applyFont="1" applyBorder="1" applyAlignment="1" applyProtection="1">
      <alignment horizontal="center" vertical="center" shrinkToFit="1"/>
      <protection locked="0"/>
    </xf>
    <xf numFmtId="0" fontId="5" fillId="0" borderId="161" xfId="0" applyFont="1" applyBorder="1" applyAlignment="1" applyProtection="1">
      <alignment horizontal="center" vertical="center" shrinkToFit="1"/>
      <protection locked="0"/>
    </xf>
    <xf numFmtId="0" fontId="5" fillId="0" borderId="162" xfId="0" applyFont="1" applyBorder="1" applyAlignment="1" applyProtection="1">
      <alignment horizontal="center" vertical="center" shrinkToFit="1"/>
      <protection locked="0"/>
    </xf>
    <xf numFmtId="0" fontId="5" fillId="0" borderId="163" xfId="0" applyFont="1" applyBorder="1" applyAlignment="1" applyProtection="1">
      <alignment horizontal="center" vertical="center" shrinkToFit="1"/>
      <protection locked="0"/>
    </xf>
    <xf numFmtId="0" fontId="5" fillId="0" borderId="164" xfId="0" applyFont="1" applyBorder="1" applyAlignment="1" applyProtection="1">
      <alignment horizontal="center" vertical="center" shrinkToFit="1"/>
      <protection locked="0"/>
    </xf>
    <xf numFmtId="0" fontId="5" fillId="0" borderId="26" xfId="0" applyFont="1" applyBorder="1" applyAlignment="1" applyProtection="1">
      <alignment horizontal="center" vertical="center" shrinkToFit="1"/>
      <protection locked="0"/>
    </xf>
    <xf numFmtId="0" fontId="5" fillId="0" borderId="16" xfId="0" applyFont="1" applyBorder="1" applyAlignment="1" applyProtection="1">
      <alignment horizontal="center" vertical="center" shrinkToFit="1"/>
      <protection locked="0"/>
    </xf>
    <xf numFmtId="0" fontId="5" fillId="0" borderId="17" xfId="0" applyFont="1" applyBorder="1" applyAlignment="1" applyProtection="1">
      <alignment horizontal="center" vertical="center" shrinkToFit="1"/>
      <protection locked="0"/>
    </xf>
    <xf numFmtId="0" fontId="4" fillId="0" borderId="74" xfId="0" applyFont="1" applyBorder="1" applyAlignment="1" applyProtection="1">
      <alignment horizontal="center" vertical="center" shrinkToFit="1"/>
      <protection locked="0"/>
    </xf>
    <xf numFmtId="0" fontId="4" fillId="0" borderId="57" xfId="0" applyFont="1" applyBorder="1" applyAlignment="1" applyProtection="1">
      <alignment horizontal="center" vertical="center" shrinkToFit="1"/>
      <protection locked="0"/>
    </xf>
    <xf numFmtId="0" fontId="5" fillId="0" borderId="5" xfId="0" applyFont="1" applyBorder="1" applyAlignment="1" applyProtection="1">
      <alignment horizontal="center" vertical="center" wrapText="1"/>
      <protection locked="0"/>
    </xf>
    <xf numFmtId="184" fontId="5" fillId="3" borderId="5" xfId="0" applyNumberFormat="1" applyFont="1" applyFill="1" applyBorder="1" applyAlignment="1" applyProtection="1">
      <alignment horizontal="center" vertical="center" shrinkToFit="1"/>
      <protection locked="0"/>
    </xf>
    <xf numFmtId="0" fontId="10" fillId="0" borderId="3" xfId="0" applyFont="1" applyBorder="1" applyAlignment="1">
      <alignment horizontal="center" vertical="center"/>
    </xf>
    <xf numFmtId="0" fontId="10" fillId="0" borderId="33" xfId="0" applyFont="1" applyBorder="1" applyAlignment="1">
      <alignment horizontal="center" vertical="center"/>
    </xf>
    <xf numFmtId="0" fontId="32" fillId="0" borderId="0" xfId="0" applyFont="1" applyAlignment="1">
      <alignment horizontal="left" vertical="center"/>
    </xf>
    <xf numFmtId="0" fontId="5" fillId="0" borderId="0" xfId="0" applyFont="1" applyAlignment="1">
      <alignment horizontal="left" vertical="center" indent="1"/>
    </xf>
    <xf numFmtId="0" fontId="5" fillId="0" borderId="64" xfId="0" applyFont="1" applyBorder="1" applyAlignment="1">
      <alignment horizontal="center" vertical="center" shrinkToFit="1"/>
    </xf>
    <xf numFmtId="0" fontId="0" fillId="0" borderId="74" xfId="0" applyBorder="1">
      <alignment vertical="center"/>
    </xf>
    <xf numFmtId="0" fontId="5" fillId="0" borderId="12" xfId="0" applyFont="1" applyBorder="1" applyAlignment="1">
      <alignment horizontal="center" vertical="center"/>
    </xf>
    <xf numFmtId="0" fontId="5" fillId="0" borderId="33" xfId="0" applyFont="1" applyBorder="1" applyAlignment="1">
      <alignment horizontal="center" vertical="center"/>
    </xf>
    <xf numFmtId="0" fontId="5" fillId="0" borderId="16" xfId="0" applyFont="1" applyBorder="1">
      <alignment vertical="center"/>
    </xf>
    <xf numFmtId="0" fontId="32" fillId="0" borderId="5" xfId="0" applyFont="1" applyBorder="1" applyAlignment="1">
      <alignment horizontal="center" vertical="center" textRotation="255"/>
    </xf>
    <xf numFmtId="0" fontId="32" fillId="0" borderId="5" xfId="0" applyFont="1" applyBorder="1" applyAlignment="1">
      <alignment horizontal="center" vertical="center"/>
    </xf>
    <xf numFmtId="0" fontId="32" fillId="0" borderId="13" xfId="0" quotePrefix="1" applyFont="1" applyBorder="1" applyAlignment="1">
      <alignment horizontal="center" vertical="center"/>
    </xf>
    <xf numFmtId="0" fontId="32" fillId="0" borderId="14" xfId="0" quotePrefix="1" applyFont="1" applyBorder="1" applyAlignment="1">
      <alignment horizontal="center" vertical="center"/>
    </xf>
    <xf numFmtId="0" fontId="32" fillId="0" borderId="0" xfId="0" quotePrefix="1" applyFont="1" applyAlignment="1">
      <alignment horizontal="center" vertical="center"/>
    </xf>
    <xf numFmtId="0" fontId="32" fillId="0" borderId="25" xfId="0" quotePrefix="1" applyFont="1" applyBorder="1" applyAlignment="1">
      <alignment horizontal="center" vertical="center"/>
    </xf>
    <xf numFmtId="0" fontId="32" fillId="0" borderId="16" xfId="0" quotePrefix="1" applyFont="1" applyBorder="1" applyAlignment="1">
      <alignment horizontal="center" vertical="center"/>
    </xf>
    <xf numFmtId="0" fontId="32" fillId="0" borderId="17" xfId="0" quotePrefix="1" applyFont="1" applyBorder="1" applyAlignment="1">
      <alignment horizontal="center" vertical="center"/>
    </xf>
    <xf numFmtId="0" fontId="32" fillId="0" borderId="15"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14"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0" xfId="0" applyFont="1" applyAlignment="1">
      <alignment horizontal="center" vertical="center" wrapText="1"/>
    </xf>
    <xf numFmtId="0" fontId="32" fillId="0" borderId="25"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16" xfId="0" applyFont="1" applyBorder="1" applyAlignment="1">
      <alignment horizontal="center" vertical="center" wrapText="1"/>
    </xf>
    <xf numFmtId="0" fontId="32" fillId="0" borderId="17" xfId="0" applyFont="1" applyBorder="1" applyAlignment="1">
      <alignment horizontal="center" vertical="center" wrapText="1"/>
    </xf>
    <xf numFmtId="0" fontId="32" fillId="0" borderId="52" xfId="0" applyFont="1" applyBorder="1" applyAlignment="1">
      <alignment horizontal="center" vertical="center" wrapText="1"/>
    </xf>
    <xf numFmtId="0" fontId="32" fillId="0" borderId="170" xfId="0" applyFont="1" applyBorder="1" applyAlignment="1">
      <alignment horizontal="center" vertical="center"/>
    </xf>
    <xf numFmtId="0" fontId="32" fillId="0" borderId="106" xfId="0" applyFont="1" applyBorder="1" applyAlignment="1">
      <alignment horizontal="center" vertical="center"/>
    </xf>
    <xf numFmtId="0" fontId="32" fillId="0" borderId="170" xfId="0" applyFont="1" applyBorder="1" applyAlignment="1">
      <alignment horizontal="center" vertical="center" wrapText="1"/>
    </xf>
    <xf numFmtId="0" fontId="32" fillId="0" borderId="106" xfId="0" applyFont="1" applyBorder="1" applyAlignment="1">
      <alignment horizontal="center" vertical="center" wrapText="1"/>
    </xf>
    <xf numFmtId="0" fontId="32" fillId="0" borderId="52" xfId="0" applyFont="1" applyBorder="1" applyAlignment="1">
      <alignment horizontal="center" vertical="center" textRotation="255" shrinkToFit="1"/>
    </xf>
    <xf numFmtId="0" fontId="32" fillId="0" borderId="170" xfId="0" applyFont="1" applyBorder="1" applyAlignment="1">
      <alignment horizontal="center" vertical="center" textRotation="255" shrinkToFit="1"/>
    </xf>
    <xf numFmtId="0" fontId="32" fillId="0" borderId="106" xfId="0" applyFont="1" applyBorder="1" applyAlignment="1">
      <alignment horizontal="center" vertical="center" textRotation="255" shrinkToFit="1"/>
    </xf>
    <xf numFmtId="0" fontId="32" fillId="0" borderId="12" xfId="0" applyFont="1" applyBorder="1" applyAlignment="1">
      <alignment horizontal="center" vertical="center"/>
    </xf>
    <xf numFmtId="0" fontId="32" fillId="0" borderId="33" xfId="0" applyFont="1" applyBorder="1" applyAlignment="1">
      <alignment horizontal="center" vertical="center"/>
    </xf>
    <xf numFmtId="176" fontId="32" fillId="0" borderId="13" xfId="0" applyNumberFormat="1" applyFont="1" applyBorder="1" applyAlignment="1">
      <alignment horizontal="center" vertical="center" shrinkToFit="1"/>
    </xf>
    <xf numFmtId="176" fontId="32" fillId="0" borderId="14" xfId="0" applyNumberFormat="1" applyFont="1" applyBorder="1" applyAlignment="1">
      <alignment horizontal="center" vertical="center" shrinkToFit="1"/>
    </xf>
    <xf numFmtId="0" fontId="28" fillId="0" borderId="59" xfId="0" applyFont="1" applyBorder="1" applyAlignment="1">
      <alignment horizontal="left" vertical="center"/>
    </xf>
    <xf numFmtId="0" fontId="10" fillId="0" borderId="60" xfId="0" applyFont="1" applyBorder="1" applyAlignment="1">
      <alignment horizontal="left" vertical="center" shrinkToFit="1"/>
    </xf>
    <xf numFmtId="0" fontId="6" fillId="0" borderId="0" xfId="0" applyFont="1" applyAlignment="1">
      <alignment vertical="center" wrapText="1" shrinkToFit="1"/>
    </xf>
    <xf numFmtId="0" fontId="5" fillId="0" borderId="0" xfId="0" applyFont="1" applyAlignment="1">
      <alignment horizontal="center" vertical="center"/>
    </xf>
    <xf numFmtId="0" fontId="10" fillId="0" borderId="61" xfId="0" applyFont="1" applyBorder="1" applyAlignment="1">
      <alignment horizontal="left" vertical="center"/>
    </xf>
    <xf numFmtId="0" fontId="5" fillId="2" borderId="0" xfId="0" applyFont="1" applyFill="1" applyAlignment="1">
      <alignment horizontal="right" vertical="center"/>
    </xf>
    <xf numFmtId="0" fontId="4" fillId="0" borderId="0" xfId="0" applyFont="1" applyAlignment="1">
      <alignment horizontal="center" vertical="center" shrinkToFit="1"/>
    </xf>
    <xf numFmtId="0" fontId="4" fillId="0" borderId="0" xfId="0" quotePrefix="1" applyFont="1" applyAlignment="1">
      <alignment horizontal="center" vertical="center" shrinkToFit="1"/>
    </xf>
    <xf numFmtId="0" fontId="5" fillId="0" borderId="5" xfId="0" applyFont="1" applyBorder="1" applyAlignment="1">
      <alignment horizontal="center" vertical="center" shrinkToFit="1"/>
    </xf>
    <xf numFmtId="184" fontId="5" fillId="5" borderId="12" xfId="0" applyNumberFormat="1" applyFont="1" applyFill="1" applyBorder="1" applyAlignment="1">
      <alignment horizontal="center" vertical="center" shrinkToFit="1"/>
    </xf>
    <xf numFmtId="184" fontId="5" fillId="5" borderId="3" xfId="0" applyNumberFormat="1" applyFont="1" applyFill="1" applyBorder="1" applyAlignment="1">
      <alignment horizontal="center" vertical="center" shrinkToFit="1"/>
    </xf>
    <xf numFmtId="184" fontId="5" fillId="5" borderId="33" xfId="0" applyNumberFormat="1" applyFont="1" applyFill="1" applyBorder="1" applyAlignment="1">
      <alignment horizontal="center" vertical="center" shrinkToFit="1"/>
    </xf>
    <xf numFmtId="0" fontId="5" fillId="0" borderId="5" xfId="0" applyFont="1" applyBorder="1" applyAlignment="1">
      <alignment horizontal="center" vertical="center"/>
    </xf>
    <xf numFmtId="0" fontId="10" fillId="0" borderId="12" xfId="0" applyFont="1" applyBorder="1" applyAlignment="1">
      <alignment horizontal="center" vertical="center"/>
    </xf>
    <xf numFmtId="176" fontId="41" fillId="0" borderId="15" xfId="0" quotePrefix="1" applyNumberFormat="1" applyFont="1" applyBorder="1" applyAlignment="1">
      <alignment vertical="center" shrinkToFit="1"/>
    </xf>
    <xf numFmtId="176" fontId="41" fillId="0" borderId="13" xfId="0" quotePrefix="1" applyNumberFormat="1" applyFont="1" applyBorder="1" applyAlignment="1">
      <alignment vertical="center" shrinkToFit="1"/>
    </xf>
    <xf numFmtId="176" fontId="41" fillId="0" borderId="14" xfId="0" quotePrefix="1" applyNumberFormat="1" applyFont="1" applyBorder="1" applyAlignment="1">
      <alignment vertical="center" shrinkToFit="1"/>
    </xf>
    <xf numFmtId="0" fontId="32" fillId="0" borderId="15" xfId="0" applyFont="1" applyBorder="1" applyAlignment="1">
      <alignment horizontal="right" vertical="center" shrinkToFit="1"/>
    </xf>
    <xf numFmtId="0" fontId="32" fillId="0" borderId="13" xfId="0" applyFont="1" applyBorder="1" applyAlignment="1">
      <alignment horizontal="right" vertical="center" shrinkToFit="1"/>
    </xf>
    <xf numFmtId="0" fontId="32" fillId="0" borderId="14" xfId="0" applyFont="1" applyBorder="1" applyAlignment="1">
      <alignment horizontal="right" vertical="center" shrinkToFit="1"/>
    </xf>
    <xf numFmtId="0" fontId="32" fillId="0" borderId="24" xfId="0" applyFont="1" applyBorder="1" applyAlignment="1">
      <alignment horizontal="right" vertical="center" shrinkToFit="1"/>
    </xf>
    <xf numFmtId="0" fontId="32" fillId="0" borderId="0" xfId="0" applyFont="1" applyAlignment="1">
      <alignment horizontal="right" vertical="center" shrinkToFit="1"/>
    </xf>
    <xf numFmtId="0" fontId="32" fillId="0" borderId="25" xfId="0" applyFont="1" applyBorder="1" applyAlignment="1">
      <alignment horizontal="right" vertical="center" shrinkToFit="1"/>
    </xf>
    <xf numFmtId="0" fontId="32" fillId="0" borderId="26" xfId="0" applyFont="1" applyBorder="1" applyAlignment="1">
      <alignment horizontal="right" vertical="center" shrinkToFit="1"/>
    </xf>
    <xf numFmtId="0" fontId="32" fillId="0" borderId="16" xfId="0" applyFont="1" applyBorder="1" applyAlignment="1">
      <alignment horizontal="right" vertical="center" shrinkToFit="1"/>
    </xf>
    <xf numFmtId="0" fontId="32" fillId="0" borderId="17" xfId="0" applyFont="1" applyBorder="1" applyAlignment="1">
      <alignment horizontal="right" vertical="center" shrinkToFit="1"/>
    </xf>
    <xf numFmtId="184" fontId="32" fillId="0" borderId="15" xfId="0" applyNumberFormat="1" applyFont="1" applyBorder="1" applyAlignment="1">
      <alignment horizontal="center" vertical="center" shrinkToFit="1"/>
    </xf>
    <xf numFmtId="184" fontId="32" fillId="0" borderId="14" xfId="0" applyNumberFormat="1" applyFont="1" applyBorder="1" applyAlignment="1">
      <alignment horizontal="center" vertical="center" shrinkToFit="1"/>
    </xf>
    <xf numFmtId="184" fontId="32" fillId="0" borderId="24" xfId="0" applyNumberFormat="1" applyFont="1" applyBorder="1" applyAlignment="1">
      <alignment horizontal="center" vertical="center" shrinkToFit="1"/>
    </xf>
    <xf numFmtId="184" fontId="32" fillId="0" borderId="25" xfId="0" applyNumberFormat="1" applyFont="1" applyBorder="1" applyAlignment="1">
      <alignment horizontal="center" vertical="center" shrinkToFit="1"/>
    </xf>
    <xf numFmtId="184" fontId="32" fillId="0" borderId="26" xfId="0" applyNumberFormat="1" applyFont="1" applyBorder="1" applyAlignment="1">
      <alignment horizontal="center" vertical="center" shrinkToFit="1"/>
    </xf>
    <xf numFmtId="184" fontId="32" fillId="0" borderId="17" xfId="0" applyNumberFormat="1" applyFont="1" applyBorder="1" applyAlignment="1">
      <alignment horizontal="center" vertical="center" shrinkToFit="1"/>
    </xf>
    <xf numFmtId="0" fontId="32" fillId="0" borderId="15" xfId="0" applyFont="1" applyBorder="1" applyAlignment="1">
      <alignment horizontal="center" vertical="center"/>
    </xf>
    <xf numFmtId="0" fontId="32" fillId="0" borderId="13" xfId="0" applyFont="1" applyBorder="1" applyAlignment="1">
      <alignment horizontal="center" vertical="center"/>
    </xf>
    <xf numFmtId="0" fontId="32" fillId="0" borderId="24" xfId="0" applyFont="1" applyBorder="1" applyAlignment="1">
      <alignment horizontal="center" vertical="center"/>
    </xf>
    <xf numFmtId="0" fontId="32" fillId="0" borderId="0" xfId="0" applyFont="1" applyAlignment="1">
      <alignment horizontal="center" vertical="center"/>
    </xf>
    <xf numFmtId="0" fontId="32" fillId="0" borderId="26" xfId="0" applyFont="1" applyBorder="1" applyAlignment="1">
      <alignment horizontal="center" vertical="center"/>
    </xf>
    <xf numFmtId="0" fontId="32" fillId="0" borderId="16" xfId="0" applyFont="1" applyBorder="1" applyAlignment="1">
      <alignment horizontal="center" vertical="center"/>
    </xf>
    <xf numFmtId="184" fontId="41" fillId="0" borderId="15" xfId="0" quotePrefix="1" applyNumberFormat="1" applyFont="1" applyBorder="1" applyAlignment="1">
      <alignment vertical="center" shrinkToFit="1"/>
    </xf>
    <xf numFmtId="184" fontId="41" fillId="0" borderId="13" xfId="0" quotePrefix="1" applyNumberFormat="1" applyFont="1" applyBorder="1" applyAlignment="1">
      <alignment vertical="center" shrinkToFit="1"/>
    </xf>
    <xf numFmtId="184" fontId="41" fillId="0" borderId="14" xfId="0" quotePrefix="1" applyNumberFormat="1" applyFont="1" applyBorder="1" applyAlignment="1">
      <alignment vertical="center" shrinkToFit="1"/>
    </xf>
    <xf numFmtId="184" fontId="41" fillId="0" borderId="24" xfId="0" quotePrefix="1" applyNumberFormat="1" applyFont="1" applyBorder="1" applyAlignment="1">
      <alignment vertical="center" shrinkToFit="1"/>
    </xf>
    <xf numFmtId="184" fontId="41" fillId="0" borderId="0" xfId="0" quotePrefix="1" applyNumberFormat="1" applyFont="1" applyAlignment="1">
      <alignment vertical="center" shrinkToFit="1"/>
    </xf>
    <xf numFmtId="184" fontId="41" fillId="0" borderId="25" xfId="0" quotePrefix="1" applyNumberFormat="1" applyFont="1" applyBorder="1" applyAlignment="1">
      <alignment vertical="center" shrinkToFit="1"/>
    </xf>
    <xf numFmtId="184" fontId="41" fillId="0" borderId="26" xfId="0" quotePrefix="1" applyNumberFormat="1" applyFont="1" applyBorder="1" applyAlignment="1">
      <alignment vertical="center" shrinkToFit="1"/>
    </xf>
    <xf numFmtId="184" fontId="41" fillId="0" borderId="16" xfId="0" quotePrefix="1" applyNumberFormat="1" applyFont="1" applyBorder="1" applyAlignment="1">
      <alignment vertical="center" shrinkToFit="1"/>
    </xf>
    <xf numFmtId="184" fontId="41" fillId="0" borderId="17" xfId="0" quotePrefix="1" applyNumberFormat="1" applyFont="1" applyBorder="1" applyAlignment="1">
      <alignment vertical="center" shrinkToFit="1"/>
    </xf>
    <xf numFmtId="0" fontId="16" fillId="0" borderId="0" xfId="0" applyFont="1" applyAlignment="1">
      <alignment horizontal="left" vertical="center" wrapText="1"/>
    </xf>
    <xf numFmtId="0" fontId="6" fillId="0" borderId="3" xfId="0" applyFont="1" applyBorder="1" applyAlignment="1">
      <alignment horizontal="center" vertical="center"/>
    </xf>
    <xf numFmtId="0" fontId="16" fillId="0" borderId="0" xfId="0" applyFont="1" applyAlignment="1">
      <alignment vertical="center" wrapText="1"/>
    </xf>
    <xf numFmtId="179" fontId="5" fillId="0" borderId="0" xfId="0" applyNumberFormat="1" applyFont="1" applyAlignment="1">
      <alignment horizontal="center" vertical="center" shrinkToFit="1"/>
    </xf>
    <xf numFmtId="0" fontId="9" fillId="0" borderId="0" xfId="0" applyFont="1" applyAlignment="1">
      <alignment horizontal="left" vertical="center" shrinkToFit="1"/>
    </xf>
    <xf numFmtId="49" fontId="5" fillId="0" borderId="80" xfId="0" applyNumberFormat="1" applyFont="1" applyBorder="1" applyAlignment="1">
      <alignment horizontal="left" vertical="center" shrinkToFit="1"/>
    </xf>
    <xf numFmtId="49" fontId="5" fillId="0" borderId="61" xfId="0" applyNumberFormat="1" applyFont="1" applyBorder="1" applyAlignment="1">
      <alignment horizontal="left" vertical="center" shrinkToFit="1"/>
    </xf>
    <xf numFmtId="49" fontId="5" fillId="0" borderId="37" xfId="0" applyNumberFormat="1" applyFont="1" applyBorder="1" applyAlignment="1">
      <alignment horizontal="left" vertical="center" shrinkToFit="1"/>
    </xf>
    <xf numFmtId="184" fontId="5" fillId="0" borderId="0" xfId="0" applyNumberFormat="1" applyFont="1" applyAlignment="1">
      <alignment horizontal="center" vertical="center" shrinkToFit="1"/>
    </xf>
    <xf numFmtId="0" fontId="5" fillId="0" borderId="0" xfId="0" applyFont="1" applyAlignment="1">
      <alignment vertical="center" shrinkToFit="1"/>
    </xf>
    <xf numFmtId="0" fontId="5" fillId="0" borderId="64" xfId="0" applyFont="1" applyBorder="1" applyAlignment="1">
      <alignment horizontal="left" vertical="center" shrinkToFit="1"/>
    </xf>
    <xf numFmtId="0" fontId="5" fillId="0" borderId="60" xfId="0" applyFont="1" applyBorder="1" applyAlignment="1">
      <alignment horizontal="left" vertical="center" shrinkToFit="1"/>
    </xf>
    <xf numFmtId="0" fontId="5" fillId="0" borderId="74" xfId="0" applyFont="1" applyBorder="1" applyAlignment="1">
      <alignment horizontal="left" vertical="center" shrinkToFit="1"/>
    </xf>
    <xf numFmtId="49" fontId="5" fillId="0" borderId="41" xfId="0" applyNumberFormat="1" applyFont="1" applyBorder="1" applyAlignment="1">
      <alignment horizontal="left" vertical="center" shrinkToFit="1"/>
    </xf>
    <xf numFmtId="49" fontId="5" fillId="0" borderId="0" xfId="0" applyNumberFormat="1" applyFont="1" applyAlignment="1">
      <alignment horizontal="left" vertical="center" shrinkToFit="1"/>
    </xf>
    <xf numFmtId="49" fontId="5" fillId="0" borderId="79" xfId="0" applyNumberFormat="1" applyFont="1" applyBorder="1" applyAlignment="1">
      <alignment horizontal="left" vertical="center" shrinkToFit="1"/>
    </xf>
    <xf numFmtId="0" fontId="36" fillId="0" borderId="173" xfId="0" quotePrefix="1" applyFont="1" applyBorder="1" applyAlignment="1">
      <alignment horizontal="left" vertical="center" shrinkToFit="1"/>
    </xf>
    <xf numFmtId="0" fontId="36" fillId="0" borderId="60" xfId="0" quotePrefix="1" applyFont="1" applyBorder="1" applyAlignment="1">
      <alignment horizontal="left" vertical="center" shrinkToFit="1"/>
    </xf>
    <xf numFmtId="0" fontId="37" fillId="0" borderId="64" xfId="0" applyFont="1" applyBorder="1" applyAlignment="1">
      <alignment horizontal="left" vertical="center" shrinkToFit="1"/>
    </xf>
    <xf numFmtId="0" fontId="37" fillId="0" borderId="60" xfId="0" applyFont="1" applyBorder="1" applyAlignment="1">
      <alignment horizontal="left" vertical="center" shrinkToFit="1"/>
    </xf>
    <xf numFmtId="0" fontId="37" fillId="0" borderId="74" xfId="0" applyFont="1" applyBorder="1" applyAlignment="1">
      <alignment horizontal="left" vertical="center" shrinkToFit="1"/>
    </xf>
    <xf numFmtId="0" fontId="27" fillId="0" borderId="64" xfId="0" quotePrefix="1" applyFont="1" applyBorder="1" applyAlignment="1">
      <alignment horizontal="left" vertical="center" shrinkToFit="1"/>
    </xf>
    <xf numFmtId="0" fontId="27" fillId="0" borderId="60" xfId="0" quotePrefix="1" applyFont="1" applyBorder="1" applyAlignment="1">
      <alignment horizontal="left" vertical="center" shrinkToFit="1"/>
    </xf>
    <xf numFmtId="0" fontId="27" fillId="0" borderId="60" xfId="0" applyFont="1" applyBorder="1" applyAlignment="1">
      <alignment horizontal="left" vertical="center" shrinkToFit="1"/>
    </xf>
    <xf numFmtId="0" fontId="27" fillId="0" borderId="174" xfId="0" applyFont="1" applyBorder="1" applyAlignment="1">
      <alignment horizontal="left" vertical="center" shrinkToFit="1"/>
    </xf>
    <xf numFmtId="0" fontId="37" fillId="0" borderId="80" xfId="0" quotePrefix="1" applyFont="1" applyBorder="1" applyAlignment="1">
      <alignment horizontal="left" vertical="center" shrinkToFit="1"/>
    </xf>
    <xf numFmtId="0" fontId="37" fillId="0" borderId="61" xfId="0" quotePrefix="1" applyFont="1" applyBorder="1" applyAlignment="1">
      <alignment horizontal="left" vertical="center" shrinkToFit="1"/>
    </xf>
    <xf numFmtId="0" fontId="37" fillId="0" borderId="37" xfId="0" quotePrefix="1" applyFont="1" applyBorder="1" applyAlignment="1">
      <alignment horizontal="left" vertical="center" shrinkToFit="1"/>
    </xf>
    <xf numFmtId="49" fontId="27" fillId="0" borderId="80" xfId="0" applyNumberFormat="1" applyFont="1" applyBorder="1" applyAlignment="1">
      <alignment horizontal="left" vertical="center" shrinkToFit="1"/>
    </xf>
    <xf numFmtId="49" fontId="27" fillId="0" borderId="61" xfId="0" applyNumberFormat="1" applyFont="1" applyBorder="1" applyAlignment="1">
      <alignment horizontal="left" vertical="center" shrinkToFit="1"/>
    </xf>
    <xf numFmtId="0" fontId="27" fillId="0" borderId="61" xfId="0" applyFont="1" applyBorder="1" applyAlignment="1">
      <alignment horizontal="left" vertical="center" shrinkToFit="1"/>
    </xf>
    <xf numFmtId="0" fontId="27" fillId="0" borderId="175" xfId="0" applyFont="1" applyBorder="1" applyAlignment="1">
      <alignment horizontal="left" vertical="center" shrinkToFit="1"/>
    </xf>
    <xf numFmtId="184" fontId="4" fillId="0" borderId="0" xfId="0" applyNumberFormat="1" applyFont="1" applyAlignment="1">
      <alignment horizontal="right" vertical="center" shrinkToFit="1"/>
    </xf>
    <xf numFmtId="184" fontId="4" fillId="0" borderId="22" xfId="0" applyNumberFormat="1" applyFont="1" applyBorder="1" applyAlignment="1">
      <alignment horizontal="right" vertical="center" shrinkToFit="1"/>
    </xf>
    <xf numFmtId="0" fontId="4" fillId="0" borderId="47" xfId="0" applyFont="1" applyBorder="1" applyAlignment="1">
      <alignment horizontal="center" vertical="center" shrinkToFit="1"/>
    </xf>
    <xf numFmtId="0" fontId="4" fillId="0" borderId="172" xfId="0" applyFont="1" applyBorder="1" applyAlignment="1">
      <alignment horizontal="center" vertical="center" shrinkToFit="1"/>
    </xf>
    <xf numFmtId="0" fontId="5" fillId="0" borderId="74" xfId="0" applyFont="1" applyBorder="1" applyAlignment="1">
      <alignment horizontal="center" shrinkToFit="1"/>
    </xf>
    <xf numFmtId="178" fontId="5" fillId="0" borderId="65" xfId="0" quotePrefix="1" applyNumberFormat="1" applyFont="1" applyBorder="1" applyAlignment="1">
      <alignment horizontal="left" vertical="center" shrinkToFit="1"/>
    </xf>
    <xf numFmtId="178" fontId="5" fillId="0" borderId="16" xfId="0" quotePrefix="1" applyNumberFormat="1" applyFont="1" applyBorder="1" applyAlignment="1">
      <alignment horizontal="left" vertical="center" shrinkToFit="1"/>
    </xf>
    <xf numFmtId="178" fontId="5" fillId="0" borderId="78" xfId="0" quotePrefix="1" applyNumberFormat="1" applyFont="1" applyBorder="1" applyAlignment="1">
      <alignment horizontal="left" vertical="center" shrinkToFit="1"/>
    </xf>
    <xf numFmtId="0" fontId="5" fillId="0" borderId="15" xfId="0" applyFont="1" applyBorder="1" applyAlignment="1">
      <alignment horizontal="center" vertical="center" shrinkToFit="1"/>
    </xf>
    <xf numFmtId="0" fontId="5" fillId="0" borderId="13" xfId="0" applyFont="1" applyBorder="1" applyAlignment="1">
      <alignment horizontal="center" vertical="center" shrinkToFit="1"/>
    </xf>
    <xf numFmtId="0" fontId="5" fillId="0" borderId="14" xfId="0" applyFont="1" applyBorder="1" applyAlignment="1">
      <alignment horizontal="center" vertical="center" shrinkToFit="1"/>
    </xf>
    <xf numFmtId="0" fontId="5" fillId="0" borderId="26" xfId="0" applyFont="1" applyBorder="1" applyAlignment="1">
      <alignment horizontal="center" vertical="center" shrinkToFit="1"/>
    </xf>
    <xf numFmtId="0" fontId="5" fillId="0" borderId="16" xfId="0" applyFont="1" applyBorder="1" applyAlignment="1">
      <alignment horizontal="center" vertical="center" shrinkToFit="1"/>
    </xf>
    <xf numFmtId="0" fontId="5" fillId="0" borderId="17" xfId="0" applyFont="1" applyBorder="1" applyAlignment="1">
      <alignment horizontal="center" vertical="center" shrinkToFit="1"/>
    </xf>
    <xf numFmtId="0" fontId="5" fillId="0" borderId="15" xfId="0" applyFont="1" applyBorder="1" applyAlignment="1">
      <alignment horizontal="left" vertical="center" indent="1" shrinkToFit="1"/>
    </xf>
    <xf numFmtId="0" fontId="5" fillId="0" borderId="13" xfId="0" applyFont="1" applyBorder="1" applyAlignment="1">
      <alignment horizontal="left" vertical="center" indent="1" shrinkToFit="1"/>
    </xf>
    <xf numFmtId="0" fontId="5" fillId="0" borderId="14" xfId="0" applyFont="1" applyBorder="1" applyAlignment="1">
      <alignment horizontal="left" vertical="center" indent="1" shrinkToFit="1"/>
    </xf>
    <xf numFmtId="0" fontId="5" fillId="0" borderId="26" xfId="0" applyFont="1" applyBorder="1" applyAlignment="1">
      <alignment horizontal="left" vertical="center" indent="1" shrinkToFit="1"/>
    </xf>
    <xf numFmtId="0" fontId="5" fillId="0" borderId="16" xfId="0" applyFont="1" applyBorder="1" applyAlignment="1">
      <alignment horizontal="left" vertical="center" indent="1" shrinkToFit="1"/>
    </xf>
    <xf numFmtId="0" fontId="5" fillId="0" borderId="17" xfId="0" applyFont="1" applyBorder="1" applyAlignment="1">
      <alignment horizontal="left" vertical="center" indent="1" shrinkToFit="1"/>
    </xf>
    <xf numFmtId="0" fontId="5" fillId="0" borderId="52" xfId="0" applyFont="1" applyBorder="1" applyAlignment="1">
      <alignment horizontal="center" vertical="center" shrinkToFit="1"/>
    </xf>
    <xf numFmtId="0" fontId="5" fillId="0" borderId="106" xfId="0" applyFont="1" applyBorder="1" applyAlignment="1">
      <alignment horizontal="center" vertical="center" shrinkToFit="1"/>
    </xf>
    <xf numFmtId="0" fontId="5" fillId="0" borderId="15" xfId="0" applyFont="1" applyBorder="1" applyAlignment="1">
      <alignment vertical="center" shrinkToFit="1"/>
    </xf>
    <xf numFmtId="0" fontId="0" fillId="0" borderId="13" xfId="0" applyBorder="1">
      <alignment vertical="center"/>
    </xf>
    <xf numFmtId="0" fontId="0" fillId="0" borderId="14" xfId="0" applyBorder="1">
      <alignment vertical="center"/>
    </xf>
    <xf numFmtId="0" fontId="0" fillId="0" borderId="26" xfId="0" applyBorder="1">
      <alignment vertical="center"/>
    </xf>
    <xf numFmtId="0" fontId="0" fillId="0" borderId="16" xfId="0" applyBorder="1">
      <alignment vertical="center"/>
    </xf>
    <xf numFmtId="0" fontId="0" fillId="0" borderId="17" xfId="0" applyBorder="1">
      <alignment vertical="center"/>
    </xf>
    <xf numFmtId="179" fontId="5" fillId="0" borderId="13" xfId="0" applyNumberFormat="1" applyFont="1" applyBorder="1" applyAlignment="1">
      <alignment horizontal="center" vertical="center" shrinkToFit="1"/>
    </xf>
    <xf numFmtId="179" fontId="5" fillId="0" borderId="16" xfId="0" applyNumberFormat="1" applyFont="1" applyBorder="1" applyAlignment="1">
      <alignment horizontal="center" vertical="center" shrinkToFit="1"/>
    </xf>
    <xf numFmtId="0" fontId="5" fillId="0" borderId="171" xfId="0" applyFont="1" applyBorder="1" applyAlignment="1">
      <alignment horizontal="center" vertical="center" shrinkToFit="1"/>
    </xf>
    <xf numFmtId="0" fontId="5" fillId="0" borderId="65" xfId="0" applyFont="1" applyBorder="1" applyAlignment="1">
      <alignment horizontal="center" vertical="center" shrinkToFit="1"/>
    </xf>
    <xf numFmtId="0" fontId="5" fillId="0" borderId="40" xfId="0" quotePrefix="1" applyFont="1" applyBorder="1" applyAlignment="1">
      <alignment horizontal="right" vertical="center" shrinkToFit="1"/>
    </xf>
    <xf numFmtId="0" fontId="5" fillId="0" borderId="40" xfId="0" applyFont="1" applyBorder="1" applyAlignment="1">
      <alignment horizontal="right" vertical="center" shrinkToFit="1"/>
    </xf>
    <xf numFmtId="0" fontId="4" fillId="0" borderId="64" xfId="0" applyFont="1" applyBorder="1" applyAlignment="1">
      <alignment horizontal="center" vertical="center" shrinkToFit="1"/>
    </xf>
    <xf numFmtId="0" fontId="4" fillId="0" borderId="60" xfId="0" quotePrefix="1" applyFont="1" applyBorder="1" applyAlignment="1">
      <alignment horizontal="center" vertical="center" shrinkToFit="1"/>
    </xf>
    <xf numFmtId="0" fontId="4" fillId="0" borderId="74" xfId="0" quotePrefix="1" applyFont="1" applyBorder="1" applyAlignment="1">
      <alignment horizontal="center" vertical="center" shrinkToFit="1"/>
    </xf>
    <xf numFmtId="0" fontId="5" fillId="0" borderId="14" xfId="0" applyFont="1" applyBorder="1" applyAlignment="1">
      <alignment vertical="center" shrinkToFit="1"/>
    </xf>
    <xf numFmtId="0" fontId="5" fillId="0" borderId="17" xfId="0" applyFont="1" applyBorder="1" applyAlignment="1">
      <alignment vertical="center" shrinkToFit="1"/>
    </xf>
    <xf numFmtId="0" fontId="28" fillId="0" borderId="15" xfId="0" quotePrefix="1" applyFont="1" applyBorder="1" applyAlignment="1">
      <alignment horizontal="center" vertical="center"/>
    </xf>
    <xf numFmtId="0" fontId="28" fillId="0" borderId="13" xfId="0" applyFont="1" applyBorder="1" applyAlignment="1">
      <alignment horizontal="center" vertical="center"/>
    </xf>
    <xf numFmtId="0" fontId="28" fillId="0" borderId="14" xfId="0" applyFont="1" applyBorder="1" applyAlignment="1">
      <alignment horizontal="center" vertical="center"/>
    </xf>
    <xf numFmtId="0" fontId="28" fillId="0" borderId="26" xfId="0" applyFont="1" applyBorder="1" applyAlignment="1">
      <alignment horizontal="center" vertical="center"/>
    </xf>
    <xf numFmtId="0" fontId="28" fillId="0" borderId="17" xfId="0" applyFont="1" applyBorder="1" applyAlignment="1">
      <alignment horizontal="center" vertical="center"/>
    </xf>
    <xf numFmtId="184" fontId="33" fillId="0" borderId="15" xfId="0" applyNumberFormat="1" applyFont="1" applyBorder="1" applyAlignment="1">
      <alignment horizontal="right" vertical="center" shrinkToFit="1"/>
    </xf>
    <xf numFmtId="184" fontId="28" fillId="0" borderId="13" xfId="0" applyNumberFormat="1" applyFont="1" applyBorder="1" applyAlignment="1">
      <alignment horizontal="right" vertical="center" shrinkToFit="1"/>
    </xf>
    <xf numFmtId="184" fontId="28" fillId="0" borderId="14" xfId="0" applyNumberFormat="1" applyFont="1" applyBorder="1" applyAlignment="1">
      <alignment horizontal="right" vertical="center" shrinkToFit="1"/>
    </xf>
    <xf numFmtId="184" fontId="28" fillId="0" borderId="26" xfId="0" applyNumberFormat="1" applyFont="1" applyBorder="1" applyAlignment="1">
      <alignment horizontal="right" vertical="center" shrinkToFit="1"/>
    </xf>
    <xf numFmtId="184" fontId="28" fillId="0" borderId="16" xfId="0" applyNumberFormat="1" applyFont="1" applyBorder="1" applyAlignment="1">
      <alignment horizontal="right" vertical="center" shrinkToFit="1"/>
    </xf>
    <xf numFmtId="184" fontId="28" fillId="0" borderId="17" xfId="0" applyNumberFormat="1" applyFont="1" applyBorder="1" applyAlignment="1">
      <alignment horizontal="right" vertical="center" shrinkToFit="1"/>
    </xf>
    <xf numFmtId="0" fontId="33" fillId="0" borderId="15" xfId="0" applyFont="1" applyBorder="1" applyAlignment="1">
      <alignment horizontal="right" vertical="center"/>
    </xf>
    <xf numFmtId="0" fontId="28" fillId="0" borderId="13" xfId="0" applyFont="1" applyBorder="1">
      <alignment vertical="center"/>
    </xf>
    <xf numFmtId="0" fontId="28" fillId="0" borderId="14" xfId="0" applyFont="1" applyBorder="1">
      <alignment vertical="center"/>
    </xf>
    <xf numFmtId="0" fontId="28" fillId="0" borderId="26" xfId="0" applyFont="1" applyBorder="1">
      <alignment vertical="center"/>
    </xf>
    <xf numFmtId="0" fontId="28" fillId="0" borderId="16" xfId="0" applyFont="1" applyBorder="1">
      <alignment vertical="center"/>
    </xf>
    <xf numFmtId="0" fontId="28" fillId="0" borderId="17" xfId="0" applyFont="1" applyBorder="1">
      <alignment vertical="center"/>
    </xf>
    <xf numFmtId="0" fontId="28" fillId="0" borderId="13" xfId="0" applyFont="1" applyBorder="1" applyAlignment="1">
      <alignment horizontal="left" vertical="center"/>
    </xf>
    <xf numFmtId="0" fontId="28" fillId="0" borderId="0" xfId="0" applyFont="1" applyAlignment="1">
      <alignment horizontal="left" vertical="center" shrinkToFit="1"/>
    </xf>
    <xf numFmtId="185" fontId="28" fillId="0" borderId="3" xfId="0" applyNumberFormat="1" applyFont="1" applyBorder="1" applyAlignment="1">
      <alignment horizontal="right" vertical="center" shrinkToFit="1"/>
    </xf>
    <xf numFmtId="185" fontId="28" fillId="0" borderId="33" xfId="0" applyNumberFormat="1" applyFont="1" applyBorder="1" applyAlignment="1">
      <alignment horizontal="right" vertical="center" shrinkToFit="1"/>
    </xf>
    <xf numFmtId="180" fontId="28" fillId="0" borderId="12" xfId="0" applyNumberFormat="1" applyFont="1" applyBorder="1" applyAlignment="1">
      <alignment horizontal="center" vertical="center" shrinkToFit="1"/>
    </xf>
    <xf numFmtId="180" fontId="28" fillId="0" borderId="3" xfId="0" applyNumberFormat="1" applyFont="1" applyBorder="1" applyAlignment="1">
      <alignment horizontal="center" vertical="center" shrinkToFit="1"/>
    </xf>
    <xf numFmtId="180" fontId="28" fillId="0" borderId="33" xfId="0" applyNumberFormat="1" applyFont="1" applyBorder="1" applyAlignment="1">
      <alignment horizontal="center" vertical="center" shrinkToFit="1"/>
    </xf>
    <xf numFmtId="184" fontId="28" fillId="0" borderId="12" xfId="0" applyNumberFormat="1" applyFont="1" applyBorder="1" applyAlignment="1">
      <alignment horizontal="right" vertical="center"/>
    </xf>
    <xf numFmtId="184" fontId="28" fillId="0" borderId="3" xfId="0" applyNumberFormat="1" applyFont="1" applyBorder="1" applyAlignment="1">
      <alignment horizontal="right" vertical="center"/>
    </xf>
    <xf numFmtId="0" fontId="28" fillId="0" borderId="12" xfId="0" applyFont="1" applyBorder="1" applyAlignment="1">
      <alignment horizontal="left" vertical="center" shrinkToFit="1"/>
    </xf>
    <xf numFmtId="0" fontId="28" fillId="0" borderId="179" xfId="0" applyFont="1" applyBorder="1" applyAlignment="1">
      <alignment horizontal="left" vertical="center" shrinkToFit="1"/>
    </xf>
    <xf numFmtId="176" fontId="28" fillId="0" borderId="3" xfId="0" applyNumberFormat="1" applyFont="1" applyBorder="1" applyAlignment="1">
      <alignment horizontal="right" vertical="center"/>
    </xf>
    <xf numFmtId="176" fontId="28" fillId="0" borderId="177" xfId="0" applyNumberFormat="1" applyFont="1" applyBorder="1">
      <alignment vertical="center"/>
    </xf>
    <xf numFmtId="0" fontId="28" fillId="0" borderId="63" xfId="0" applyFont="1" applyBorder="1">
      <alignment vertical="center"/>
    </xf>
    <xf numFmtId="0" fontId="28" fillId="0" borderId="178" xfId="0" applyFont="1" applyBorder="1">
      <alignment vertical="center"/>
    </xf>
    <xf numFmtId="0" fontId="28" fillId="0" borderId="15" xfId="0" applyFont="1" applyBorder="1" applyAlignment="1">
      <alignment horizontal="center" vertical="center"/>
    </xf>
    <xf numFmtId="0" fontId="40" fillId="0" borderId="180" xfId="0" applyFont="1" applyBorder="1" applyAlignment="1">
      <alignment horizontal="center" vertical="center"/>
    </xf>
    <xf numFmtId="0" fontId="40" fillId="0" borderId="181" xfId="0" applyFont="1" applyBorder="1" applyAlignment="1">
      <alignment horizontal="center" vertical="center"/>
    </xf>
    <xf numFmtId="0" fontId="40" fillId="0" borderId="66" xfId="0" applyFont="1" applyBorder="1" applyAlignment="1">
      <alignment horizontal="center" vertical="center"/>
    </xf>
    <xf numFmtId="0" fontId="28" fillId="0" borderId="41" xfId="0" applyFont="1" applyBorder="1" applyAlignment="1">
      <alignment horizontal="left" vertical="center" wrapText="1"/>
    </xf>
    <xf numFmtId="0" fontId="28" fillId="0" borderId="0" xfId="0" applyFont="1" applyAlignment="1">
      <alignment horizontal="left" vertical="center" wrapText="1"/>
    </xf>
    <xf numFmtId="0" fontId="28" fillId="0" borderId="79" xfId="0" applyFont="1" applyBorder="1" applyAlignment="1">
      <alignment horizontal="left" vertical="center" wrapText="1"/>
    </xf>
    <xf numFmtId="0" fontId="28" fillId="0" borderId="65" xfId="0" applyFont="1" applyBorder="1" applyAlignment="1">
      <alignment horizontal="left" vertical="center" wrapText="1"/>
    </xf>
    <xf numFmtId="0" fontId="28" fillId="0" borderId="16" xfId="0" applyFont="1" applyBorder="1" applyAlignment="1">
      <alignment horizontal="left" vertical="center" wrapText="1"/>
    </xf>
    <xf numFmtId="0" fontId="28" fillId="0" borderId="78" xfId="0" applyFont="1" applyBorder="1" applyAlignment="1">
      <alignment horizontal="left" vertical="center" wrapText="1"/>
    </xf>
    <xf numFmtId="0" fontId="32" fillId="0" borderId="176" xfId="0" quotePrefix="1" applyFont="1" applyBorder="1" applyAlignment="1">
      <alignment horizontal="right" vertical="center" shrinkToFit="1"/>
    </xf>
    <xf numFmtId="0" fontId="32" fillId="0" borderId="59" xfId="0" quotePrefix="1" applyFont="1" applyBorder="1" applyAlignment="1">
      <alignment horizontal="right" vertical="center" shrinkToFit="1"/>
    </xf>
    <xf numFmtId="0" fontId="32" fillId="0" borderId="39" xfId="0" quotePrefix="1" applyFont="1" applyBorder="1" applyAlignment="1">
      <alignment horizontal="right" vertical="center" shrinkToFit="1"/>
    </xf>
    <xf numFmtId="0" fontId="33" fillId="0" borderId="61" xfId="0" applyFont="1" applyBorder="1" applyAlignment="1">
      <alignment horizontal="center" vertical="center"/>
    </xf>
    <xf numFmtId="0" fontId="33" fillId="0" borderId="37" xfId="0" applyFont="1" applyBorder="1" applyAlignment="1">
      <alignment horizontal="center" vertical="center"/>
    </xf>
    <xf numFmtId="0" fontId="40" fillId="0" borderId="176" xfId="0" applyFont="1" applyBorder="1" applyAlignment="1">
      <alignment horizontal="center" vertical="center"/>
    </xf>
    <xf numFmtId="0" fontId="40" fillId="0" borderId="59" xfId="0" applyFont="1" applyBorder="1" applyAlignment="1">
      <alignment horizontal="center" vertical="center"/>
    </xf>
    <xf numFmtId="0" fontId="40" fillId="0" borderId="39" xfId="0" applyFont="1" applyBorder="1" applyAlignment="1">
      <alignment horizontal="center" vertical="center"/>
    </xf>
    <xf numFmtId="0" fontId="48" fillId="0" borderId="176" xfId="0" applyFont="1" applyBorder="1" applyAlignment="1">
      <alignment horizontal="left" vertical="center"/>
    </xf>
    <xf numFmtId="0" fontId="48" fillId="0" borderId="59" xfId="0" applyFont="1" applyBorder="1" applyAlignment="1">
      <alignment horizontal="left" vertical="center"/>
    </xf>
    <xf numFmtId="0" fontId="48" fillId="0" borderId="39" xfId="0" applyFont="1" applyBorder="1" applyAlignment="1">
      <alignment horizontal="left" vertical="center"/>
    </xf>
    <xf numFmtId="0" fontId="38" fillId="0" borderId="0" xfId="0" applyFont="1" applyAlignment="1">
      <alignment horizontal="left" vertical="center" wrapText="1"/>
    </xf>
    <xf numFmtId="0" fontId="30" fillId="0" borderId="0" xfId="0" applyFont="1" applyAlignment="1">
      <alignment horizontal="left" vertical="center" wrapText="1"/>
    </xf>
    <xf numFmtId="0" fontId="28" fillId="0" borderId="13" xfId="0" quotePrefix="1" applyFont="1" applyBorder="1" applyAlignment="1">
      <alignment horizontal="center" vertical="center"/>
    </xf>
    <xf numFmtId="0" fontId="28" fillId="0" borderId="14" xfId="0" quotePrefix="1" applyFont="1" applyBorder="1" applyAlignment="1">
      <alignment horizontal="center" vertical="center"/>
    </xf>
    <xf numFmtId="0" fontId="28" fillId="0" borderId="26" xfId="0" quotePrefix="1" applyFont="1" applyBorder="1" applyAlignment="1">
      <alignment horizontal="center" vertical="center"/>
    </xf>
    <xf numFmtId="0" fontId="28" fillId="0" borderId="16" xfId="0" quotePrefix="1" applyFont="1" applyBorder="1" applyAlignment="1">
      <alignment horizontal="center" vertical="center"/>
    </xf>
    <xf numFmtId="0" fontId="28" fillId="0" borderId="17" xfId="0" quotePrefix="1" applyFont="1" applyBorder="1" applyAlignment="1">
      <alignment horizontal="center" vertical="center"/>
    </xf>
    <xf numFmtId="184" fontId="33" fillId="0" borderId="13" xfId="0" applyNumberFormat="1" applyFont="1" applyBorder="1" applyAlignment="1">
      <alignment horizontal="right" vertical="center" shrinkToFit="1"/>
    </xf>
    <xf numFmtId="184" fontId="33" fillId="0" borderId="14" xfId="0" applyNumberFormat="1" applyFont="1" applyBorder="1" applyAlignment="1">
      <alignment horizontal="right" vertical="center" shrinkToFit="1"/>
    </xf>
    <xf numFmtId="184" fontId="33" fillId="0" borderId="26" xfId="0" applyNumberFormat="1" applyFont="1" applyBorder="1" applyAlignment="1">
      <alignment horizontal="right" vertical="center" shrinkToFit="1"/>
    </xf>
    <xf numFmtId="184" fontId="33" fillId="0" borderId="16" xfId="0" applyNumberFormat="1" applyFont="1" applyBorder="1" applyAlignment="1">
      <alignment horizontal="right" vertical="center" shrinkToFit="1"/>
    </xf>
    <xf numFmtId="184" fontId="33" fillId="0" borderId="17" xfId="0" applyNumberFormat="1" applyFont="1" applyBorder="1" applyAlignment="1">
      <alignment horizontal="right" vertical="center" shrinkToFit="1"/>
    </xf>
    <xf numFmtId="0" fontId="33" fillId="0" borderId="13" xfId="0" applyFont="1" applyBorder="1" applyAlignment="1">
      <alignment horizontal="right" vertical="center"/>
    </xf>
    <xf numFmtId="0" fontId="33" fillId="0" borderId="14" xfId="0" applyFont="1" applyBorder="1" applyAlignment="1">
      <alignment horizontal="right" vertical="center"/>
    </xf>
    <xf numFmtId="0" fontId="33" fillId="0" borderId="26" xfId="0" applyFont="1" applyBorder="1" applyAlignment="1">
      <alignment horizontal="right" vertical="center"/>
    </xf>
    <xf numFmtId="0" fontId="33" fillId="0" borderId="16" xfId="0" applyFont="1" applyBorder="1" applyAlignment="1">
      <alignment horizontal="right" vertical="center"/>
    </xf>
    <xf numFmtId="0" fontId="33" fillId="0" borderId="17" xfId="0" applyFont="1" applyBorder="1" applyAlignment="1">
      <alignment horizontal="right" vertical="center"/>
    </xf>
    <xf numFmtId="184" fontId="28" fillId="0" borderId="3" xfId="0" applyNumberFormat="1" applyFont="1" applyBorder="1" applyAlignment="1">
      <alignment horizontal="right" vertical="center" shrinkToFit="1"/>
    </xf>
    <xf numFmtId="184" fontId="28" fillId="0" borderId="33" xfId="0" applyNumberFormat="1" applyFont="1" applyBorder="1" applyAlignment="1">
      <alignment horizontal="right" vertical="center" shrinkToFit="1"/>
    </xf>
    <xf numFmtId="184" fontId="28" fillId="0" borderId="33" xfId="0" applyNumberFormat="1" applyFont="1" applyBorder="1" applyAlignment="1">
      <alignment horizontal="right" vertical="center"/>
    </xf>
    <xf numFmtId="0" fontId="28" fillId="0" borderId="182" xfId="0" applyFont="1" applyBorder="1" applyAlignment="1">
      <alignment horizontal="left" vertical="center" shrinkToFit="1"/>
    </xf>
    <xf numFmtId="176" fontId="28" fillId="0" borderId="63" xfId="0" applyNumberFormat="1" applyFont="1" applyBorder="1">
      <alignment vertical="center"/>
    </xf>
    <xf numFmtId="176" fontId="28" fillId="0" borderId="178" xfId="0" applyNumberFormat="1" applyFont="1" applyBorder="1">
      <alignment vertical="center"/>
    </xf>
    <xf numFmtId="0" fontId="28" fillId="0" borderId="52" xfId="0" applyFont="1" applyBorder="1" applyAlignment="1">
      <alignment horizontal="center" vertical="center"/>
    </xf>
    <xf numFmtId="0" fontId="28" fillId="0" borderId="106" xfId="0" applyFont="1" applyBorder="1" applyAlignment="1">
      <alignment horizontal="center" vertical="center"/>
    </xf>
    <xf numFmtId="0" fontId="33" fillId="0" borderId="61" xfId="0" applyFont="1" applyBorder="1" applyAlignment="1">
      <alignment horizontal="center" vertical="center" shrinkToFit="1"/>
    </xf>
    <xf numFmtId="0" fontId="33" fillId="0" borderId="0" xfId="0" applyFont="1" applyAlignment="1">
      <alignment horizontal="center" vertical="center" shrinkToFit="1"/>
    </xf>
    <xf numFmtId="0" fontId="5" fillId="0" borderId="0" xfId="0" quotePrefix="1" applyFont="1" applyAlignment="1">
      <alignment horizontal="center" vertical="center" shrinkToFit="1"/>
    </xf>
    <xf numFmtId="0" fontId="5" fillId="0" borderId="0" xfId="0" quotePrefix="1" applyFont="1" applyAlignment="1">
      <alignment horizontal="left" vertical="center" shrinkToFit="1"/>
    </xf>
    <xf numFmtId="0" fontId="5" fillId="0" borderId="0" xfId="0" applyFont="1" applyAlignment="1">
      <alignment horizontal="right" vertical="center" shrinkToFit="1"/>
    </xf>
    <xf numFmtId="0" fontId="22" fillId="0" borderId="186" xfId="1" applyFont="1" applyBorder="1" applyAlignment="1">
      <alignment horizontal="center" vertical="center" shrinkToFit="1"/>
    </xf>
    <xf numFmtId="0" fontId="22" fillId="0" borderId="187" xfId="1" applyFont="1" applyBorder="1" applyAlignment="1">
      <alignment horizontal="center" vertical="center" shrinkToFit="1"/>
    </xf>
    <xf numFmtId="0" fontId="22" fillId="0" borderId="189" xfId="1" applyFont="1" applyBorder="1" applyAlignment="1">
      <alignment horizontal="center" vertical="center" shrinkToFit="1"/>
    </xf>
    <xf numFmtId="0" fontId="22" fillId="0" borderId="188" xfId="1" applyFont="1" applyBorder="1" applyAlignment="1">
      <alignment horizontal="center" vertical="center" shrinkToFit="1"/>
    </xf>
    <xf numFmtId="0" fontId="23" fillId="0" borderId="163" xfId="1" applyFont="1" applyBorder="1" applyAlignment="1">
      <alignment horizontal="left" vertical="center" shrinkToFit="1"/>
    </xf>
    <xf numFmtId="0" fontId="23" fillId="0" borderId="0" xfId="1" applyFont="1" applyAlignment="1">
      <alignment horizontal="left" vertical="center" shrinkToFit="1"/>
    </xf>
    <xf numFmtId="0" fontId="21" fillId="0" borderId="190" xfId="0" applyFont="1" applyBorder="1" applyAlignment="1">
      <alignment horizontal="center" vertical="center"/>
    </xf>
    <xf numFmtId="0" fontId="21" fillId="0" borderId="85" xfId="0" applyFont="1" applyBorder="1" applyAlignment="1">
      <alignment horizontal="center" vertical="center"/>
    </xf>
    <xf numFmtId="0" fontId="21" fillId="0" borderId="111" xfId="0" applyFont="1" applyBorder="1" applyAlignment="1">
      <alignment horizontal="center" vertical="center"/>
    </xf>
    <xf numFmtId="0" fontId="21" fillId="0" borderId="162" xfId="0" applyFont="1" applyBorder="1" applyAlignment="1">
      <alignment horizontal="left" vertical="center"/>
    </xf>
    <xf numFmtId="0" fontId="21" fillId="0" borderId="163" xfId="0" applyFont="1" applyBorder="1" applyAlignment="1">
      <alignment horizontal="left" vertical="center"/>
    </xf>
    <xf numFmtId="0" fontId="21" fillId="0" borderId="191" xfId="0" applyFont="1" applyBorder="1" applyAlignment="1">
      <alignment horizontal="left" vertical="center"/>
    </xf>
    <xf numFmtId="0" fontId="21" fillId="0" borderId="24" xfId="0" applyFont="1" applyBorder="1" applyAlignment="1">
      <alignment horizontal="center" vertical="center"/>
    </xf>
    <xf numFmtId="0" fontId="21" fillId="0" borderId="0" xfId="0" applyFont="1" applyAlignment="1">
      <alignment horizontal="center" vertical="center"/>
    </xf>
    <xf numFmtId="0" fontId="21" fillId="0" borderId="7" xfId="0" applyFont="1" applyBorder="1" applyAlignment="1">
      <alignment horizontal="center" vertical="center"/>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11" xfId="0" applyFont="1" applyBorder="1" applyAlignment="1">
      <alignment horizontal="center" vertical="center"/>
    </xf>
    <xf numFmtId="0" fontId="19" fillId="0" borderId="184" xfId="1" applyFont="1" applyBorder="1" applyAlignment="1">
      <alignment horizontal="left" vertical="center" wrapText="1" shrinkToFit="1"/>
    </xf>
    <xf numFmtId="0" fontId="19" fillId="0" borderId="184" xfId="1" applyFont="1" applyBorder="1" applyAlignment="1">
      <alignment horizontal="left" vertical="center" shrinkToFit="1"/>
    </xf>
    <xf numFmtId="0" fontId="21" fillId="0" borderId="184" xfId="1" applyFont="1" applyBorder="1" applyAlignment="1">
      <alignment horizontal="center" vertical="center" shrinkToFit="1"/>
    </xf>
    <xf numFmtId="0" fontId="22" fillId="0" borderId="184" xfId="1" applyFont="1" applyBorder="1" applyAlignment="1">
      <alignment horizontal="center" vertical="center" shrinkToFit="1"/>
    </xf>
    <xf numFmtId="0" fontId="22" fillId="0" borderId="185" xfId="1" applyFont="1" applyBorder="1" applyAlignment="1">
      <alignment horizontal="center" vertical="center" shrinkToFit="1"/>
    </xf>
    <xf numFmtId="0" fontId="19" fillId="0" borderId="12" xfId="1" applyFont="1" applyBorder="1" applyAlignment="1">
      <alignment horizontal="center" vertical="center" shrinkToFit="1"/>
    </xf>
    <xf numFmtId="0" fontId="19" fillId="0" borderId="3" xfId="1" applyFont="1" applyBorder="1" applyAlignment="1">
      <alignment horizontal="center" vertical="center" shrinkToFit="1"/>
    </xf>
    <xf numFmtId="0" fontId="19" fillId="0" borderId="183" xfId="1" applyFont="1" applyBorder="1" applyAlignment="1">
      <alignment horizontal="center" vertical="center" shrinkToFit="1"/>
    </xf>
    <xf numFmtId="0" fontId="19" fillId="0" borderId="186" xfId="1" applyFont="1" applyBorder="1" applyAlignment="1">
      <alignment horizontal="center" vertical="center" shrinkToFit="1"/>
    </xf>
    <xf numFmtId="0" fontId="19" fillId="0" borderId="187" xfId="1" applyFont="1" applyBorder="1" applyAlignment="1">
      <alignment horizontal="center" vertical="center" shrinkToFit="1"/>
    </xf>
    <xf numFmtId="0" fontId="19" fillId="0" borderId="188" xfId="1" applyFont="1" applyBorder="1" applyAlignment="1">
      <alignment horizontal="center" vertical="center" shrinkToFit="1"/>
    </xf>
    <xf numFmtId="0" fontId="19" fillId="0" borderId="98" xfId="0" applyFont="1" applyBorder="1" applyAlignment="1">
      <alignment horizontal="center" vertical="center"/>
    </xf>
    <xf numFmtId="0" fontId="19" fillId="0" borderId="101" xfId="0" applyFont="1" applyBorder="1" applyAlignment="1">
      <alignment horizontal="center" vertical="center"/>
    </xf>
    <xf numFmtId="0" fontId="19" fillId="0" borderId="102" xfId="0" applyFont="1" applyBorder="1" applyAlignment="1">
      <alignment horizontal="center" vertical="center"/>
    </xf>
    <xf numFmtId="0" fontId="21" fillId="0" borderId="17" xfId="0" applyFont="1" applyBorder="1" applyAlignment="1">
      <alignment horizontal="center" vertical="center"/>
    </xf>
    <xf numFmtId="0" fontId="21" fillId="0" borderId="106" xfId="0" applyFont="1" applyBorder="1" applyAlignment="1">
      <alignment horizontal="center" vertical="center"/>
    </xf>
    <xf numFmtId="0" fontId="21" fillId="0" borderId="26" xfId="0" applyFont="1" applyBorder="1" applyAlignment="1">
      <alignment horizontal="center" vertical="center"/>
    </xf>
    <xf numFmtId="0" fontId="21" fillId="0" borderId="106" xfId="0" applyFont="1" applyBorder="1" applyAlignment="1">
      <alignment horizontal="center" vertical="center" wrapText="1"/>
    </xf>
    <xf numFmtId="0" fontId="21" fillId="0" borderId="107" xfId="0" applyFont="1" applyBorder="1" applyAlignment="1">
      <alignment horizontal="center" vertical="center" wrapText="1"/>
    </xf>
    <xf numFmtId="58" fontId="19" fillId="0" borderId="3" xfId="0" applyNumberFormat="1" applyFont="1" applyBorder="1" applyAlignment="1">
      <alignment horizontal="distributed" vertical="center"/>
    </xf>
    <xf numFmtId="0" fontId="18" fillId="0" borderId="0" xfId="0" applyFont="1" applyAlignment="1">
      <alignment horizontal="center" vertical="center" wrapText="1"/>
    </xf>
    <xf numFmtId="0" fontId="20" fillId="0" borderId="100" xfId="0" applyFont="1" applyBorder="1" applyAlignment="1">
      <alignment horizontal="center" vertical="center" wrapText="1"/>
    </xf>
    <xf numFmtId="0" fontId="20" fillId="0" borderId="101" xfId="0" applyFont="1" applyBorder="1" applyAlignment="1">
      <alignment horizontal="center" vertical="center" wrapText="1"/>
    </xf>
    <xf numFmtId="0" fontId="20" fillId="0" borderId="102" xfId="0" applyFont="1" applyBorder="1" applyAlignment="1">
      <alignment horizontal="center" vertical="center" wrapText="1"/>
    </xf>
    <xf numFmtId="0" fontId="19" fillId="0" borderId="12" xfId="0" applyFont="1" applyBorder="1" applyAlignment="1">
      <alignment horizontal="center" vertical="center" shrinkToFit="1"/>
    </xf>
    <xf numFmtId="0" fontId="19" fillId="0" borderId="3" xfId="0" applyFont="1" applyBorder="1" applyAlignment="1">
      <alignment horizontal="center" vertical="center" shrinkToFit="1"/>
    </xf>
    <xf numFmtId="0" fontId="19" fillId="0" borderId="33" xfId="0" applyFont="1" applyBorder="1" applyAlignment="1">
      <alignment horizontal="center" vertical="center" shrinkToFit="1"/>
    </xf>
    <xf numFmtId="0" fontId="19" fillId="0" borderId="12"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33" xfId="0" applyFont="1" applyBorder="1" applyAlignment="1">
      <alignment horizontal="center" vertical="center" wrapText="1"/>
    </xf>
    <xf numFmtId="0" fontId="5" fillId="0" borderId="115" xfId="0" applyFont="1" applyBorder="1" applyAlignment="1">
      <alignment horizontal="left" vertical="center"/>
    </xf>
    <xf numFmtId="0" fontId="5" fillId="0" borderId="0" xfId="0" applyFont="1" applyAlignment="1">
      <alignment horizontal="left" vertical="center"/>
    </xf>
    <xf numFmtId="0" fontId="5" fillId="0" borderId="24" xfId="0" applyFont="1" applyBorder="1" applyAlignment="1">
      <alignment horizontal="left" vertical="center"/>
    </xf>
    <xf numFmtId="0" fontId="5" fillId="0" borderId="25" xfId="0" applyFont="1" applyBorder="1" applyAlignment="1">
      <alignment horizontal="left" vertical="center"/>
    </xf>
    <xf numFmtId="0" fontId="5" fillId="0" borderId="7" xfId="0" applyFont="1" applyBorder="1" applyAlignment="1">
      <alignment horizontal="left" vertical="center"/>
    </xf>
    <xf numFmtId="0" fontId="5" fillId="0" borderId="86" xfId="0" applyFont="1" applyBorder="1" applyAlignment="1">
      <alignment horizontal="left" vertical="center"/>
    </xf>
    <xf numFmtId="0" fontId="5" fillId="0" borderId="22" xfId="0" applyFont="1" applyBorder="1" applyAlignment="1">
      <alignment horizontal="left" vertical="center"/>
    </xf>
    <xf numFmtId="0" fontId="5" fillId="0" borderId="21" xfId="0" applyFont="1" applyBorder="1" applyAlignment="1">
      <alignment horizontal="left" vertical="center"/>
    </xf>
    <xf numFmtId="0" fontId="5" fillId="0" borderId="23" xfId="0" applyFont="1" applyBorder="1" applyAlignment="1">
      <alignment horizontal="left" vertical="center"/>
    </xf>
    <xf numFmtId="0" fontId="5" fillId="0" borderId="11" xfId="0" applyFont="1" applyBorder="1" applyAlignment="1">
      <alignment horizontal="left" vertical="center"/>
    </xf>
    <xf numFmtId="0" fontId="5" fillId="0" borderId="192" xfId="0" applyFont="1" applyBorder="1" applyAlignment="1">
      <alignment horizontal="left" vertical="center"/>
    </xf>
    <xf numFmtId="0" fontId="5" fillId="0" borderId="163" xfId="0" applyFont="1" applyBorder="1" applyAlignment="1">
      <alignment horizontal="left" vertical="center"/>
    </xf>
    <xf numFmtId="0" fontId="5" fillId="0" borderId="162" xfId="0" applyFont="1" applyBorder="1" applyAlignment="1">
      <alignment horizontal="center" vertical="center"/>
    </xf>
    <xf numFmtId="0" fontId="5" fillId="0" borderId="163" xfId="0" applyFont="1" applyBorder="1" applyAlignment="1">
      <alignment horizontal="center" vertical="center"/>
    </xf>
    <xf numFmtId="0" fontId="5" fillId="0" borderId="164" xfId="0" applyFont="1" applyBorder="1" applyAlignment="1">
      <alignment horizontal="center" vertical="center"/>
    </xf>
    <xf numFmtId="0" fontId="5" fillId="0" borderId="191" xfId="0" applyFont="1" applyBorder="1" applyAlignment="1">
      <alignment horizontal="center" vertical="center"/>
    </xf>
    <xf numFmtId="0" fontId="5" fillId="0" borderId="115" xfId="0" applyFont="1" applyBorder="1" applyAlignment="1">
      <alignment horizontal="left" vertical="top"/>
    </xf>
    <xf numFmtId="0" fontId="5" fillId="0" borderId="0" xfId="0" applyFont="1" applyAlignment="1">
      <alignment horizontal="left" vertical="top"/>
    </xf>
    <xf numFmtId="0" fontId="5" fillId="0" borderId="7" xfId="0" applyFont="1" applyBorder="1" applyAlignment="1">
      <alignment horizontal="left" vertical="top"/>
    </xf>
    <xf numFmtId="0" fontId="19" fillId="0" borderId="81" xfId="0" applyFont="1" applyBorder="1" applyAlignment="1">
      <alignment horizontal="center" vertical="center"/>
    </xf>
    <xf numFmtId="0" fontId="19" fillId="0" borderId="184" xfId="0" applyFont="1" applyBorder="1" applyAlignment="1">
      <alignment horizontal="center" vertical="center"/>
    </xf>
    <xf numFmtId="0" fontId="19" fillId="0" borderId="185" xfId="0" applyFont="1" applyBorder="1" applyAlignment="1">
      <alignment horizontal="center" vertical="center"/>
    </xf>
    <xf numFmtId="0" fontId="19" fillId="0" borderId="193" xfId="0" applyFont="1" applyBorder="1" applyAlignment="1">
      <alignment horizontal="center" vertical="center"/>
    </xf>
    <xf numFmtId="0" fontId="19" fillId="0" borderId="52" xfId="0" applyFont="1" applyBorder="1" applyAlignment="1">
      <alignment horizontal="center" vertical="center"/>
    </xf>
    <xf numFmtId="0" fontId="5" fillId="0" borderId="52" xfId="0" applyFont="1" applyBorder="1" applyAlignment="1">
      <alignment horizontal="center" vertical="center"/>
    </xf>
    <xf numFmtId="0" fontId="19" fillId="0" borderId="52" xfId="0" applyFont="1" applyBorder="1" applyAlignment="1">
      <alignment horizontal="center" vertical="center" wrapText="1"/>
    </xf>
    <xf numFmtId="0" fontId="19" fillId="0" borderId="105" xfId="0" applyFont="1" applyBorder="1" applyAlignment="1">
      <alignment horizontal="center" vertical="center"/>
    </xf>
    <xf numFmtId="0" fontId="49" fillId="0" borderId="0" xfId="0" applyFont="1" applyAlignment="1">
      <alignment horizontal="center" vertical="center" wrapText="1"/>
    </xf>
    <xf numFmtId="0" fontId="19" fillId="0" borderId="192" xfId="0" applyFont="1" applyBorder="1" applyAlignment="1">
      <alignment horizontal="left" vertical="top" wrapText="1"/>
    </xf>
    <xf numFmtId="0" fontId="19" fillId="0" borderId="163" xfId="0" applyFont="1" applyBorder="1" applyAlignment="1">
      <alignment horizontal="left" vertical="top" wrapText="1"/>
    </xf>
    <xf numFmtId="0" fontId="19" fillId="0" borderId="191" xfId="0" applyFont="1" applyBorder="1" applyAlignment="1">
      <alignment horizontal="left" vertical="top" wrapText="1"/>
    </xf>
    <xf numFmtId="0" fontId="30" fillId="0" borderId="0" xfId="0" applyFont="1" applyAlignment="1">
      <alignment horizontal="left" vertical="center"/>
    </xf>
    <xf numFmtId="0" fontId="28" fillId="0" borderId="13" xfId="0" applyFont="1" applyBorder="1" applyAlignment="1">
      <alignment horizontal="distributed" vertical="center" justifyLastLine="1"/>
    </xf>
    <xf numFmtId="0" fontId="28" fillId="0" borderId="16" xfId="0" applyFont="1" applyBorder="1" applyAlignment="1">
      <alignment horizontal="distributed" vertical="center" justifyLastLine="1"/>
    </xf>
    <xf numFmtId="0" fontId="28" fillId="0" borderId="3" xfId="0" applyFont="1" applyBorder="1" applyAlignment="1">
      <alignment horizontal="distributed" vertical="center" justifyLastLine="1"/>
    </xf>
    <xf numFmtId="0" fontId="5" fillId="0" borderId="13" xfId="0" applyFont="1" applyBorder="1" applyAlignment="1">
      <alignment vertical="center" shrinkToFit="1"/>
    </xf>
    <xf numFmtId="0" fontId="0" fillId="0" borderId="13" xfId="0" applyBorder="1" applyAlignment="1">
      <alignment horizontal="center" vertical="center" shrinkToFit="1"/>
    </xf>
    <xf numFmtId="0" fontId="0" fillId="0" borderId="14" xfId="0" applyBorder="1" applyAlignment="1">
      <alignment horizontal="center" vertical="center" shrinkToFit="1"/>
    </xf>
    <xf numFmtId="0" fontId="0" fillId="0" borderId="26" xfId="0" applyBorder="1" applyAlignment="1">
      <alignment horizontal="center" vertical="center" shrinkToFit="1"/>
    </xf>
    <xf numFmtId="0" fontId="0" fillId="0" borderId="16" xfId="0" applyBorder="1" applyAlignment="1">
      <alignment horizontal="center" vertical="center" shrinkToFit="1"/>
    </xf>
    <xf numFmtId="0" fontId="0" fillId="0" borderId="17" xfId="0" applyBorder="1" applyAlignment="1">
      <alignment horizontal="center" vertical="center" shrinkToFit="1"/>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5" fillId="0" borderId="3" xfId="0" applyFont="1" applyBorder="1" applyAlignment="1">
      <alignment vertical="center" shrinkToFit="1"/>
    </xf>
    <xf numFmtId="0" fontId="6" fillId="0" borderId="5" xfId="0" applyFont="1" applyBorder="1" applyAlignment="1">
      <alignment horizontal="center" vertical="center"/>
    </xf>
    <xf numFmtId="0" fontId="6" fillId="0" borderId="5" xfId="0" applyFont="1" applyBorder="1" applyAlignment="1">
      <alignment horizontal="center" vertical="center" shrinkToFit="1"/>
    </xf>
    <xf numFmtId="0" fontId="6" fillId="0" borderId="12" xfId="0" applyFont="1" applyBorder="1" applyAlignment="1">
      <alignment horizontal="center" vertical="center"/>
    </xf>
    <xf numFmtId="0" fontId="6" fillId="0" borderId="33" xfId="0" applyFont="1" applyBorder="1" applyAlignment="1">
      <alignment horizontal="center" vertical="center"/>
    </xf>
    <xf numFmtId="0" fontId="6" fillId="0" borderId="12"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33" xfId="0" applyFont="1" applyBorder="1" applyAlignment="1">
      <alignment horizontal="center" vertical="center" shrinkToFit="1"/>
    </xf>
    <xf numFmtId="0" fontId="3" fillId="0" borderId="15"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26"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32" fillId="0" borderId="141" xfId="0" applyFont="1" applyBorder="1" applyAlignment="1">
      <alignment horizontal="left" vertical="center" shrinkToFit="1"/>
    </xf>
    <xf numFmtId="0" fontId="32" fillId="0" borderId="4" xfId="0" applyFont="1" applyBorder="1" applyAlignment="1">
      <alignment horizontal="left" vertical="center" shrinkToFit="1"/>
    </xf>
    <xf numFmtId="0" fontId="32" fillId="0" borderId="36" xfId="0" applyFont="1" applyBorder="1" applyAlignment="1">
      <alignment horizontal="left" vertical="center" shrinkToFit="1"/>
    </xf>
    <xf numFmtId="0" fontId="5" fillId="0" borderId="141" xfId="0" quotePrefix="1" applyFont="1" applyBorder="1" applyAlignment="1">
      <alignment horizontal="right" vertical="center" shrinkToFit="1"/>
    </xf>
    <xf numFmtId="0" fontId="5" fillId="0" borderId="4" xfId="0" quotePrefix="1" applyFont="1" applyBorder="1" applyAlignment="1">
      <alignment horizontal="right" vertical="center" shrinkToFit="1"/>
    </xf>
    <xf numFmtId="0" fontId="5" fillId="0" borderId="36" xfId="0" quotePrefix="1" applyFont="1" applyBorder="1" applyAlignment="1">
      <alignment horizontal="right" vertical="center" shrinkToFit="1"/>
    </xf>
    <xf numFmtId="0" fontId="4" fillId="0" borderId="42" xfId="0" applyFont="1" applyBorder="1" applyAlignment="1">
      <alignment horizontal="center" vertical="center" shrinkToFit="1"/>
    </xf>
    <xf numFmtId="0" fontId="4" fillId="0" borderId="42" xfId="0" quotePrefix="1" applyFont="1" applyBorder="1" applyAlignment="1">
      <alignment horizontal="center" vertical="center" shrinkToFit="1"/>
    </xf>
    <xf numFmtId="0" fontId="4" fillId="0" borderId="142" xfId="0" quotePrefix="1" applyFont="1" applyBorder="1" applyAlignment="1">
      <alignment horizontal="center" vertical="center" shrinkToFit="1"/>
    </xf>
  </cellXfs>
  <cellStyles count="2">
    <cellStyle name="標準" xfId="0" builtinId="0"/>
    <cellStyle name="標準 2" xfId="1" xr:uid="{2EBAFFD7-C760-40D1-8BEC-903586CB085A}"/>
  </cellStyles>
  <dxfs count="4">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_rels/drawing13.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jpe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16</xdr:col>
      <xdr:colOff>169863</xdr:colOff>
      <xdr:row>12</xdr:row>
      <xdr:rowOff>179387</xdr:rowOff>
    </xdr:from>
    <xdr:to>
      <xdr:col>20</xdr:col>
      <xdr:colOff>69454</xdr:colOff>
      <xdr:row>16</xdr:row>
      <xdr:rowOff>63830</xdr:rowOff>
    </xdr:to>
    <xdr:sp macro="" textlink="">
      <xdr:nvSpPr>
        <xdr:cNvPr id="2" name="テキスト ボックス 1">
          <a:extLst>
            <a:ext uri="{FF2B5EF4-FFF2-40B4-BE49-F238E27FC236}">
              <a16:creationId xmlns:a16="http://schemas.microsoft.com/office/drawing/2014/main" id="{4B8C364C-CDDD-8824-3F67-20E11469E5C8}"/>
            </a:ext>
          </a:extLst>
        </xdr:cNvPr>
        <xdr:cNvSpPr txBox="1"/>
      </xdr:nvSpPr>
      <xdr:spPr>
        <a:xfrm>
          <a:off x="7323535" y="2679700"/>
          <a:ext cx="2399903" cy="10056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金額を入力。備考欄には既に決定している内容等あれば記入してもよい。基本、記入する必要はありません。</a:t>
          </a:r>
          <a:endParaRPr kumimoji="1" lang="en-US" altLang="ja-JP" sz="1100"/>
        </a:p>
        <a:p>
          <a:pPr>
            <a:lnSpc>
              <a:spcPts val="1300"/>
            </a:lnSpc>
          </a:pPr>
          <a:r>
            <a:rPr kumimoji="1" lang="ja-JP" altLang="en-US" sz="1100"/>
            <a:t>例）●●を購入</a:t>
          </a:r>
        </a:p>
      </xdr:txBody>
    </xdr:sp>
    <xdr:clientData/>
  </xdr:twoCellAnchor>
  <xdr:twoCellAnchor>
    <xdr:from>
      <xdr:col>16</xdr:col>
      <xdr:colOff>153987</xdr:colOff>
      <xdr:row>23</xdr:row>
      <xdr:rowOff>117474</xdr:rowOff>
    </xdr:from>
    <xdr:to>
      <xdr:col>20</xdr:col>
      <xdr:colOff>82550</xdr:colOff>
      <xdr:row>32</xdr:row>
      <xdr:rowOff>128985</xdr:rowOff>
    </xdr:to>
    <xdr:sp macro="" textlink="">
      <xdr:nvSpPr>
        <xdr:cNvPr id="3" name="テキスト ボックス 2">
          <a:extLst>
            <a:ext uri="{FF2B5EF4-FFF2-40B4-BE49-F238E27FC236}">
              <a16:creationId xmlns:a16="http://schemas.microsoft.com/office/drawing/2014/main" id="{7F5CCAA1-095B-500C-1232-623A8307C7A7}"/>
            </a:ext>
          </a:extLst>
        </xdr:cNvPr>
        <xdr:cNvSpPr txBox="1"/>
      </xdr:nvSpPr>
      <xdr:spPr>
        <a:xfrm>
          <a:off x="7307659" y="5564583"/>
          <a:ext cx="2428875" cy="17776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選手のシートに金額を入力してください。団体の合計金額に反映されます。</a:t>
          </a:r>
          <a:endParaRPr kumimoji="1" lang="en-US" altLang="ja-JP" sz="1100"/>
        </a:p>
        <a:p>
          <a:endParaRPr kumimoji="1" lang="en-US" altLang="ja-JP" sz="1100"/>
        </a:p>
        <a:p>
          <a:pPr>
            <a:lnSpc>
              <a:spcPts val="1300"/>
            </a:lnSpc>
          </a:pPr>
          <a:r>
            <a:rPr kumimoji="1" lang="ja-JP" altLang="en-US" sz="1100"/>
            <a:t>備考欄には既に決定している内容等あれば記入してもよい。基本、記入する必要はありません。</a:t>
          </a:r>
          <a:endParaRPr kumimoji="1" lang="en-US" altLang="ja-JP" sz="1100"/>
        </a:p>
        <a:p>
          <a:pPr>
            <a:lnSpc>
              <a:spcPts val="1500"/>
            </a:lnSpc>
          </a:pPr>
          <a:r>
            <a:rPr kumimoji="1" lang="ja-JP" altLang="en-US" sz="1100"/>
            <a:t>例）●●を購入</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EDE0D4E8-15C7-9F83-49A0-6AA842FAA613}"/>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7</xdr:row>
      <xdr:rowOff>107156</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670ECEC8-79FE-D0CC-461E-254675E6583A}"/>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77FC030D-1B58-A8B7-74C3-AF2D28E38694}"/>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4EDEE84E-9DD4-BC21-8946-103F5C7FEBE7}"/>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C926BDEB-6B49-7C50-9C35-6D5BAD053C31}"/>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7</xdr:row>
      <xdr:rowOff>107156</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A44626F8-1BB7-3CE7-E107-886342050E80}"/>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573C95D1-5FAF-CF0C-F496-4F4AD434F1AA}"/>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9C48FB01-5B65-595F-5DCF-E4AA712594C2}"/>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BE3E44F5-A6C5-2445-4B93-0E0E3868486F}"/>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7</xdr:row>
      <xdr:rowOff>107156</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DF71EF5E-0CEF-EA69-184B-11103948121F}"/>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41B6EC5E-C7F8-9B3F-F767-E26D1AD9FA9B}"/>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361699AE-BF44-B57B-0505-883DBABD4BCC}"/>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19</xdr:col>
      <xdr:colOff>0</xdr:colOff>
      <xdr:row>6</xdr:row>
      <xdr:rowOff>0</xdr:rowOff>
    </xdr:from>
    <xdr:to>
      <xdr:col>35</xdr:col>
      <xdr:colOff>69850</xdr:colOff>
      <xdr:row>26</xdr:row>
      <xdr:rowOff>595313</xdr:rowOff>
    </xdr:to>
    <xdr:pic>
      <xdr:nvPicPr>
        <xdr:cNvPr id="2" name="図 1">
          <a:extLst>
            <a:ext uri="{FF2B5EF4-FFF2-40B4-BE49-F238E27FC236}">
              <a16:creationId xmlns:a16="http://schemas.microsoft.com/office/drawing/2014/main" id="{E584E0A2-E75B-4B64-8712-52D9675FDE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97813" y="1547813"/>
          <a:ext cx="4879975" cy="6905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31750</xdr:colOff>
      <xdr:row>27</xdr:row>
      <xdr:rowOff>7938</xdr:rowOff>
    </xdr:from>
    <xdr:to>
      <xdr:col>35</xdr:col>
      <xdr:colOff>88471</xdr:colOff>
      <xdr:row>52</xdr:row>
      <xdr:rowOff>63500</xdr:rowOff>
    </xdr:to>
    <xdr:pic>
      <xdr:nvPicPr>
        <xdr:cNvPr id="3" name="図 2">
          <a:extLst>
            <a:ext uri="{FF2B5EF4-FFF2-40B4-BE49-F238E27FC236}">
              <a16:creationId xmlns:a16="http://schemas.microsoft.com/office/drawing/2014/main" id="{8E8AE1AD-5703-4674-B989-1A11BF51047A}"/>
            </a:ext>
          </a:extLst>
        </xdr:cNvPr>
        <xdr:cNvPicPr>
          <a:picLocks noChangeAspect="1"/>
        </xdr:cNvPicPr>
      </xdr:nvPicPr>
      <xdr:blipFill rotWithShape="1">
        <a:blip xmlns:r="http://schemas.openxmlformats.org/officeDocument/2006/relationships" r:embed="rId2" cstate="email">
          <a:extLst>
            <a:ext uri="{28A0092B-C50C-407E-A947-70E740481C1C}">
              <a14:useLocalDpi xmlns:a14="http://schemas.microsoft.com/office/drawing/2010/main"/>
            </a:ext>
          </a:extLst>
        </a:blip>
        <a:srcRect l="9039" t="5819" r="7594" b="10262"/>
        <a:stretch>
          <a:fillRect/>
        </a:stretch>
      </xdr:blipFill>
      <xdr:spPr>
        <a:xfrm>
          <a:off x="7929563" y="8596313"/>
          <a:ext cx="4866846" cy="6762750"/>
        </a:xfrm>
        <a:prstGeom prst="rect">
          <a:avLst/>
        </a:prstGeom>
      </xdr:spPr>
    </xdr:pic>
    <xdr:clientData/>
  </xdr:twoCellAnchor>
  <xdr:twoCellAnchor editAs="oneCell">
    <xdr:from>
      <xdr:col>19</xdr:col>
      <xdr:colOff>0</xdr:colOff>
      <xdr:row>53</xdr:row>
      <xdr:rowOff>0</xdr:rowOff>
    </xdr:from>
    <xdr:to>
      <xdr:col>35</xdr:col>
      <xdr:colOff>73561</xdr:colOff>
      <xdr:row>96</xdr:row>
      <xdr:rowOff>82550</xdr:rowOff>
    </xdr:to>
    <xdr:pic>
      <xdr:nvPicPr>
        <xdr:cNvPr id="4" name="図 3">
          <a:extLst>
            <a:ext uri="{FF2B5EF4-FFF2-40B4-BE49-F238E27FC236}">
              <a16:creationId xmlns:a16="http://schemas.microsoft.com/office/drawing/2014/main" id="{88AD219C-5699-4B0D-B5EE-FB171DE51B0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897813" y="15454313"/>
          <a:ext cx="4883686" cy="69088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A5E970C3-C264-20E4-C4C1-F1F533A1D29E}"/>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7</xdr:row>
      <xdr:rowOff>107156</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DB3E3F16-BB4F-2EC4-0A2E-BFB93CCF2EA6}"/>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9D222AB7-EF8A-9F0E-AA5B-06AFB96BC21D}"/>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7DE5C36A-E747-1620-9E46-7872E2EEDD07}"/>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0BFABDB7-6495-577C-DCFB-E3E828353A21}"/>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8</xdr:row>
      <xdr:rowOff>0</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0B3F6185-FA81-6DB8-67E0-F49A69B008C0}"/>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40DF967B-4CA7-2F98-CEC1-6704A5FBE8B5}"/>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AAAAC75D-4D11-7BE9-B076-30CDB460FAD9}"/>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9665A0FF-854F-329C-AA75-2058EB1C355F}"/>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7</xdr:row>
      <xdr:rowOff>107156</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E15701FB-0909-0695-184D-6364EF22AC30}"/>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6796EF57-6A61-0542-A268-F0D6A3B01387}"/>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67774886-2B14-0674-38B4-ED167378892A}"/>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169D4BE8-68C3-748D-48EE-7EE72426235F}"/>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7</xdr:row>
      <xdr:rowOff>107156</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1190C036-1812-7C1E-CD2A-07CA6278CAF8}"/>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454D98D1-93FA-290E-90C7-259F5132BA2C}"/>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BAAA925D-26D1-272D-6970-EFE02EA2E5B3}"/>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7651B514-7E69-2D92-75B8-9BC818AF5D0B}"/>
            </a:ext>
          </a:extLst>
        </xdr:cNvPr>
        <xdr:cNvSpPr txBox="1"/>
      </xdr:nvSpPr>
      <xdr:spPr>
        <a:xfrm>
          <a:off x="7195344" y="3378200"/>
          <a:ext cx="3222625" cy="6850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8</xdr:row>
      <xdr:rowOff>0</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F0C12405-B2A2-E62F-FE41-82F3EC04C921}"/>
            </a:ext>
          </a:extLst>
        </xdr:cNvPr>
        <xdr:cNvSpPr txBox="1"/>
      </xdr:nvSpPr>
      <xdr:spPr>
        <a:xfrm>
          <a:off x="7226300" y="1893094"/>
          <a:ext cx="3081337" cy="7119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BEAC092A-E202-8233-12DA-2A422184D6F7}"/>
            </a:ext>
          </a:extLst>
        </xdr:cNvPr>
        <xdr:cNvSpPr txBox="1"/>
      </xdr:nvSpPr>
      <xdr:spPr>
        <a:xfrm>
          <a:off x="7190583" y="2682876"/>
          <a:ext cx="3155950" cy="591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EA09D9A5-3E40-EDEC-5D04-E6519E58B718}"/>
            </a:ext>
          </a:extLst>
        </xdr:cNvPr>
        <xdr:cNvSpPr txBox="1"/>
      </xdr:nvSpPr>
      <xdr:spPr>
        <a:xfrm>
          <a:off x="7226299" y="4432300"/>
          <a:ext cx="3144044" cy="1018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511CCE8B-EB28-5ACB-4F30-44FC39650527}"/>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7</xdr:row>
      <xdr:rowOff>107156</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DDDC4380-678B-2EDB-E22A-46B6311678F9}"/>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D16DE564-BCF6-64BD-2D2D-17777AB49A35}"/>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F8AE56B6-5F28-FFF1-9EFF-A372CA61E5AB}"/>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AE1DC3D3-DE04-F11A-F9B2-8986E076A5C0}"/>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7</xdr:row>
      <xdr:rowOff>107156</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440320AA-71C2-652F-D90E-9CE4FEB484EC}"/>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5D98D716-F094-E2BE-F0CF-70CC492F27ED}"/>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040D5A92-11E9-5996-F6CF-CE104301499E}"/>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51646AED-D82E-A020-C455-9400100DCBC0}"/>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7</xdr:row>
      <xdr:rowOff>107156</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61D2CB88-3C4D-703B-A951-7A6F530BFB7D}"/>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2DC2D7D0-F68D-7629-445E-28D91A3C7059}"/>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8EC730E8-A2D6-87C5-9963-6743A719A3CE}"/>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FB31CAC3-6A68-9733-24C2-AE2D80289612}"/>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7</xdr:row>
      <xdr:rowOff>107156</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54E4AAFB-0D4E-9EE8-F724-28F5B4A6E3EB}"/>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B1697C53-6927-AC45-EF16-51712B472446}"/>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9BC015A8-35D8-C8D7-94FE-CE0236DC2738}"/>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F340D208-3DDF-2CEB-40AB-B0287A468561}"/>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8</xdr:row>
      <xdr:rowOff>0</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611B44BA-E15B-D9A5-7C7F-D84C0C226484}"/>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83D69FF6-FE0D-DF06-AF02-2EC3FF130D13}"/>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7E2BD407-98FF-46E5-C3F4-C6953FF05C20}"/>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8268A92B-E8FD-7ACA-F071-7D7AE2C5805D}"/>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8</xdr:row>
      <xdr:rowOff>0</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B4F7BFEE-052C-D534-330E-0A3C48C7B235}"/>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EAAE6C2A-C1D6-95CE-A5A7-776858519D68}"/>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C42ACB62-9D3D-7082-E643-80692B982A26}"/>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0183D84B-5E0D-DB31-773E-D382DBC392B4}"/>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8</xdr:row>
      <xdr:rowOff>0</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E98BFD1E-528A-5306-AA8E-E2CEA5CD6848}"/>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F38B273E-6CB7-DED4-F240-BADBDD7A6A98}"/>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A2EB4783-9984-6BAF-8EF6-68F5ED2C9FA7}"/>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0.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C46AD-53B7-40F9-AAD3-1B2AD17C7C21}">
  <sheetPr>
    <tabColor rgb="FFFFFF00"/>
  </sheetPr>
  <dimension ref="A1:V58"/>
  <sheetViews>
    <sheetView showZeros="0" tabSelected="1" view="pageBreakPreview" topLeftCell="A39" zoomScale="96" zoomScaleNormal="120" zoomScaleSheetLayoutView="96" workbookViewId="0">
      <selection activeCell="B5" sqref="B5:K5"/>
    </sheetView>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349" t="s">
        <v>291</v>
      </c>
      <c r="B1" s="349"/>
      <c r="C1" s="349"/>
      <c r="D1" s="349"/>
      <c r="E1" s="349"/>
      <c r="F1" s="349"/>
      <c r="G1" s="349"/>
      <c r="H1" s="30"/>
      <c r="I1" s="11"/>
      <c r="J1" s="11"/>
      <c r="K1" s="11"/>
      <c r="L1" s="11"/>
      <c r="M1" s="452" t="s">
        <v>55</v>
      </c>
      <c r="N1" s="452"/>
      <c r="O1" s="452"/>
      <c r="P1" s="452"/>
    </row>
    <row r="2" spans="1:22" ht="6" customHeight="1">
      <c r="A2" s="30"/>
      <c r="B2" s="30"/>
      <c r="C2" s="30"/>
      <c r="D2" s="30"/>
      <c r="E2" s="30"/>
      <c r="F2" s="30"/>
      <c r="G2" s="30"/>
      <c r="H2" s="30"/>
      <c r="I2" s="11"/>
      <c r="J2" s="11"/>
      <c r="K2" s="11"/>
      <c r="L2" s="11"/>
      <c r="M2" s="11"/>
      <c r="N2" s="11"/>
      <c r="O2" s="31"/>
      <c r="P2" s="31"/>
    </row>
    <row r="3" spans="1:22" ht="24" customHeight="1">
      <c r="A3" s="534" t="s">
        <v>29</v>
      </c>
      <c r="B3" s="534"/>
      <c r="C3" s="534"/>
      <c r="D3" s="534"/>
      <c r="E3" s="534"/>
      <c r="F3" s="534"/>
      <c r="G3" s="534"/>
      <c r="H3" s="534"/>
      <c r="I3" s="534"/>
      <c r="J3" s="534"/>
      <c r="K3" s="534"/>
      <c r="L3" s="534"/>
      <c r="M3" s="534"/>
      <c r="N3" s="534"/>
      <c r="O3" s="534"/>
      <c r="P3" s="534"/>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419" t="s">
        <v>5</v>
      </c>
      <c r="B5" s="449"/>
      <c r="C5" s="450"/>
      <c r="D5" s="450"/>
      <c r="E5" s="450"/>
      <c r="F5" s="450"/>
      <c r="G5" s="450"/>
      <c r="H5" s="450"/>
      <c r="I5" s="450"/>
      <c r="J5" s="450"/>
      <c r="K5" s="451"/>
      <c r="L5" s="419" t="s">
        <v>1</v>
      </c>
      <c r="M5" s="449"/>
      <c r="N5" s="450"/>
      <c r="O5" s="450"/>
      <c r="P5" s="451"/>
      <c r="Q5" s="4" t="s">
        <v>11</v>
      </c>
    </row>
    <row r="6" spans="1:22" ht="30" customHeight="1">
      <c r="A6" s="13"/>
      <c r="B6" s="448"/>
      <c r="C6" s="448"/>
      <c r="D6" s="448"/>
      <c r="E6" s="448"/>
      <c r="F6" s="448"/>
      <c r="G6" s="448"/>
      <c r="H6" s="448"/>
      <c r="I6" s="448"/>
      <c r="J6" s="448"/>
      <c r="K6" s="448"/>
      <c r="L6" s="419" t="s">
        <v>15</v>
      </c>
      <c r="M6" s="449"/>
      <c r="N6" s="450"/>
      <c r="O6" s="450"/>
      <c r="P6" s="451"/>
      <c r="Q6" s="4" t="s">
        <v>12</v>
      </c>
    </row>
    <row r="7" spans="1:22" ht="20.25" customHeight="1">
      <c r="A7" s="13"/>
      <c r="B7" s="13"/>
      <c r="C7" s="29"/>
      <c r="D7" s="29"/>
      <c r="E7" s="29"/>
      <c r="F7" s="29"/>
      <c r="G7" s="29"/>
      <c r="H7" s="29"/>
      <c r="I7" s="29"/>
      <c r="J7" s="29"/>
      <c r="K7" s="29"/>
      <c r="L7" s="13"/>
      <c r="M7" s="13"/>
      <c r="N7" s="13"/>
      <c r="O7" s="14"/>
      <c r="P7" s="14"/>
    </row>
    <row r="8" spans="1:22" ht="31.5" customHeight="1">
      <c r="A8" s="418" t="s">
        <v>2</v>
      </c>
      <c r="B8" s="41" t="s">
        <v>48</v>
      </c>
      <c r="C8" s="446" t="s">
        <v>50</v>
      </c>
      <c r="D8" s="446"/>
      <c r="E8" s="446"/>
      <c r="F8" s="446"/>
      <c r="G8" s="446"/>
      <c r="H8" s="446"/>
      <c r="I8" s="446"/>
      <c r="J8" s="446"/>
      <c r="K8" s="46" t="s">
        <v>48</v>
      </c>
      <c r="L8" s="446" t="s">
        <v>51</v>
      </c>
      <c r="M8" s="446"/>
      <c r="N8" s="446"/>
      <c r="O8" s="446"/>
      <c r="P8" s="447"/>
    </row>
    <row r="9" spans="1:22" ht="31.5" hidden="1" customHeight="1">
      <c r="A9" s="12" t="s">
        <v>6</v>
      </c>
      <c r="B9" s="37"/>
      <c r="C9" s="38"/>
      <c r="D9" s="34" t="s">
        <v>0</v>
      </c>
      <c r="E9" s="34"/>
      <c r="F9" s="34" t="s">
        <v>52</v>
      </c>
      <c r="G9" s="34"/>
      <c r="H9" s="34" t="s">
        <v>28</v>
      </c>
      <c r="I9" s="34"/>
      <c r="J9" s="34" t="s">
        <v>0</v>
      </c>
      <c r="K9" s="34"/>
      <c r="L9" s="34" t="s">
        <v>52</v>
      </c>
      <c r="M9" s="34"/>
      <c r="N9" s="34"/>
      <c r="O9" s="34"/>
      <c r="P9" s="35"/>
    </row>
    <row r="10" spans="1:22" ht="46" hidden="1" customHeight="1">
      <c r="A10" s="36" t="s">
        <v>46</v>
      </c>
      <c r="B10" s="537"/>
      <c r="C10" s="538"/>
      <c r="D10" s="538"/>
      <c r="E10" s="538"/>
      <c r="F10" s="538"/>
      <c r="G10" s="538"/>
      <c r="H10" s="538"/>
      <c r="I10" s="538"/>
      <c r="J10" s="538"/>
      <c r="K10" s="538"/>
      <c r="L10" s="538"/>
      <c r="M10" s="538"/>
      <c r="N10" s="538"/>
      <c r="O10" s="538"/>
      <c r="P10" s="539"/>
    </row>
    <row r="11" spans="1:22" ht="44" hidden="1" customHeight="1">
      <c r="A11" s="15" t="s">
        <v>47</v>
      </c>
      <c r="B11" s="540"/>
      <c r="C11" s="541"/>
      <c r="D11" s="541"/>
      <c r="E11" s="541"/>
      <c r="F11" s="541"/>
      <c r="G11" s="541"/>
      <c r="H11" s="541"/>
      <c r="I11" s="541"/>
      <c r="J11" s="541"/>
      <c r="K11" s="541"/>
      <c r="L11" s="541"/>
      <c r="M11" s="541"/>
      <c r="N11" s="541"/>
      <c r="O11" s="541"/>
      <c r="P11" s="542"/>
      <c r="Q11" s="40" t="s">
        <v>54</v>
      </c>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523" t="s">
        <v>17</v>
      </c>
      <c r="B13" s="524"/>
      <c r="C13" s="525"/>
      <c r="D13" s="526" t="s">
        <v>25</v>
      </c>
      <c r="E13" s="524"/>
      <c r="F13" s="524"/>
      <c r="G13" s="524"/>
      <c r="H13" s="524"/>
      <c r="I13" s="524"/>
      <c r="J13" s="524"/>
      <c r="K13" s="525"/>
      <c r="L13" s="526" t="s">
        <v>58</v>
      </c>
      <c r="M13" s="524"/>
      <c r="N13" s="524"/>
      <c r="O13" s="524"/>
      <c r="P13" s="527"/>
    </row>
    <row r="14" spans="1:22" ht="20.399999999999999" customHeight="1">
      <c r="A14" s="476" t="s">
        <v>18</v>
      </c>
      <c r="B14" s="477"/>
      <c r="C14" s="478"/>
      <c r="D14" s="509">
        <f>+'No22 選手１'!D14+'No22 選手2'!D14+'No22 選手3'!D14+'No22 選手4'!D14+'No22 選手5'!D14+'No22 選手6'!D14+'No22 選手7'!D14+'No22 選手8'!D14+'No22 選手9'!D14+'No22 選手10'!D14+'No22 選手11'!D14+'No22 選手１2'!D14+'No22 選手13'!D14+'No22 選手14'!D14+'No22 選手15'!D14</f>
        <v>0</v>
      </c>
      <c r="E14" s="510"/>
      <c r="F14" s="510"/>
      <c r="G14" s="510"/>
      <c r="H14" s="510"/>
      <c r="I14" s="510"/>
      <c r="J14" s="510"/>
      <c r="K14" s="511"/>
      <c r="L14" s="505"/>
      <c r="M14" s="505"/>
      <c r="N14" s="505"/>
      <c r="O14" s="505"/>
      <c r="P14" s="506"/>
    </row>
    <row r="15" spans="1:22" ht="20.399999999999999" customHeight="1">
      <c r="A15" s="502"/>
      <c r="B15" s="503"/>
      <c r="C15" s="504"/>
      <c r="D15" s="512"/>
      <c r="E15" s="513"/>
      <c r="F15" s="513"/>
      <c r="G15" s="513"/>
      <c r="H15" s="513"/>
      <c r="I15" s="513"/>
      <c r="J15" s="513"/>
      <c r="K15" s="514"/>
      <c r="L15" s="507"/>
      <c r="M15" s="507"/>
      <c r="N15" s="507"/>
      <c r="O15" s="507"/>
      <c r="P15" s="508"/>
    </row>
    <row r="16" spans="1:22" ht="20.399999999999999" customHeight="1">
      <c r="A16" s="476" t="s">
        <v>19</v>
      </c>
      <c r="B16" s="477"/>
      <c r="C16" s="478"/>
      <c r="D16" s="509">
        <f>+'No22 選手１'!D16+'No22 選手2'!D16+'No22 選手3'!D16+'No22 選手4'!D16+'No22 選手5'!D16+'No22 選手6'!D16+'No22 選手7'!D16+'No22 選手8'!D16+'No22 選手9'!D16+'No22 選手10'!D16+'No22 選手11'!D16+'No22 選手１2'!D16+'No22 選手13'!D16+'No22 選手14'!D16+'No22 選手15'!D16</f>
        <v>0</v>
      </c>
      <c r="E16" s="510"/>
      <c r="F16" s="510"/>
      <c r="G16" s="510"/>
      <c r="H16" s="510"/>
      <c r="I16" s="510"/>
      <c r="J16" s="510"/>
      <c r="K16" s="511"/>
      <c r="L16" s="505"/>
      <c r="M16" s="505"/>
      <c r="N16" s="505"/>
      <c r="O16" s="505"/>
      <c r="P16" s="506"/>
    </row>
    <row r="17" spans="1:17" ht="20.399999999999999" customHeight="1" thickBot="1">
      <c r="A17" s="502"/>
      <c r="B17" s="503"/>
      <c r="C17" s="504"/>
      <c r="D17" s="512"/>
      <c r="E17" s="513"/>
      <c r="F17" s="513"/>
      <c r="G17" s="513"/>
      <c r="H17" s="513"/>
      <c r="I17" s="513"/>
      <c r="J17" s="513"/>
      <c r="K17" s="514"/>
      <c r="L17" s="507"/>
      <c r="M17" s="507"/>
      <c r="N17" s="507"/>
      <c r="O17" s="507"/>
      <c r="P17" s="508"/>
    </row>
    <row r="18" spans="1:17" ht="20.399999999999999" customHeight="1" thickTop="1">
      <c r="A18" s="515" t="s">
        <v>4</v>
      </c>
      <c r="B18" s="455"/>
      <c r="C18" s="516"/>
      <c r="D18" s="528">
        <f>SUM(D14:K17)</f>
        <v>0</v>
      </c>
      <c r="E18" s="529"/>
      <c r="F18" s="529"/>
      <c r="G18" s="529"/>
      <c r="H18" s="529"/>
      <c r="I18" s="529"/>
      <c r="J18" s="529"/>
      <c r="K18" s="530"/>
      <c r="L18" s="519"/>
      <c r="M18" s="519"/>
      <c r="N18" s="519"/>
      <c r="O18" s="519"/>
      <c r="P18" s="520"/>
    </row>
    <row r="19" spans="1:17" ht="20.399999999999999" customHeight="1" thickBot="1">
      <c r="A19" s="517"/>
      <c r="B19" s="460"/>
      <c r="C19" s="518"/>
      <c r="D19" s="531"/>
      <c r="E19" s="532"/>
      <c r="F19" s="532"/>
      <c r="G19" s="532"/>
      <c r="H19" s="532"/>
      <c r="I19" s="532"/>
      <c r="J19" s="532"/>
      <c r="K19" s="533"/>
      <c r="L19" s="521"/>
      <c r="M19" s="521"/>
      <c r="N19" s="521"/>
      <c r="O19" s="521"/>
      <c r="P19" s="522"/>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523" t="s">
        <v>17</v>
      </c>
      <c r="B21" s="524"/>
      <c r="C21" s="525"/>
      <c r="D21" s="526" t="s">
        <v>25</v>
      </c>
      <c r="E21" s="524"/>
      <c r="F21" s="524"/>
      <c r="G21" s="524"/>
      <c r="H21" s="524"/>
      <c r="I21" s="524"/>
      <c r="J21" s="524"/>
      <c r="K21" s="525"/>
      <c r="L21" s="526" t="s">
        <v>58</v>
      </c>
      <c r="M21" s="524"/>
      <c r="N21" s="524"/>
      <c r="O21" s="524"/>
      <c r="P21" s="527"/>
    </row>
    <row r="22" spans="1:17" ht="15.75" customHeight="1">
      <c r="A22" s="476" t="s">
        <v>21</v>
      </c>
      <c r="B22" s="477"/>
      <c r="C22" s="478"/>
      <c r="D22" s="491">
        <f>+'No22 選手１'!D22+'No22 選手2'!D22+'No22 選手3'!D22+'No22 選手4'!D22+'No22 選手5'!D22+'No22 選手6'!D22+'No22 選手7'!D22+'No22 選手8'!D22+'No22 選手9'!D22+'No22 選手10'!D22+'No22 選手11'!D22+'No22 選手１2'!D22+'No22 選手13'!D22+'No22 選手14'!D22+'No22 選手15'!D22</f>
        <v>0</v>
      </c>
      <c r="E22" s="492"/>
      <c r="F22" s="492"/>
      <c r="G22" s="492"/>
      <c r="H22" s="492"/>
      <c r="I22" s="492"/>
      <c r="J22" s="492"/>
      <c r="K22" s="493"/>
      <c r="L22" s="485"/>
      <c r="M22" s="486"/>
      <c r="N22" s="486"/>
      <c r="O22" s="486"/>
      <c r="P22" s="19"/>
    </row>
    <row r="23" spans="1:17" ht="15.75" customHeight="1">
      <c r="A23" s="479"/>
      <c r="B23" s="480"/>
      <c r="C23" s="481"/>
      <c r="D23" s="494"/>
      <c r="E23" s="495"/>
      <c r="F23" s="495"/>
      <c r="G23" s="495"/>
      <c r="H23" s="495"/>
      <c r="I23" s="495"/>
      <c r="J23" s="495"/>
      <c r="K23" s="496"/>
      <c r="L23" s="487"/>
      <c r="M23" s="488"/>
      <c r="N23" s="488"/>
      <c r="O23" s="488"/>
      <c r="P23" s="20"/>
      <c r="Q23" s="4" t="s">
        <v>27</v>
      </c>
    </row>
    <row r="24" spans="1:17" ht="15.75" customHeight="1">
      <c r="A24" s="502"/>
      <c r="B24" s="503"/>
      <c r="C24" s="504"/>
      <c r="D24" s="497"/>
      <c r="E24" s="498"/>
      <c r="F24" s="498"/>
      <c r="G24" s="498"/>
      <c r="H24" s="498"/>
      <c r="I24" s="498"/>
      <c r="J24" s="498"/>
      <c r="K24" s="499"/>
      <c r="L24" s="489"/>
      <c r="M24" s="490"/>
      <c r="N24" s="490"/>
      <c r="O24" s="490"/>
      <c r="P24" s="20"/>
    </row>
    <row r="25" spans="1:17" ht="15.75" customHeight="1">
      <c r="A25" s="476" t="s">
        <v>7</v>
      </c>
      <c r="B25" s="477"/>
      <c r="C25" s="478"/>
      <c r="D25" s="491">
        <f>+'No22 選手１'!D25+'No22 選手2'!D25+'No22 選手3'!D25+'No22 選手4'!D25+'No22 選手5'!D25+'No22 選手6'!D25+'No22 選手7'!D25+'No22 選手8'!D25+'No22 選手9'!D25+'No22 選手10'!D25+'No22 選手11'!D25+'No22 選手１2'!D25+'No22 選手13'!D25+'No22 選手14'!D25+'No22 選手15'!D25</f>
        <v>0</v>
      </c>
      <c r="E25" s="492"/>
      <c r="F25" s="492"/>
      <c r="G25" s="492"/>
      <c r="H25" s="492"/>
      <c r="I25" s="492"/>
      <c r="J25" s="492"/>
      <c r="K25" s="493"/>
      <c r="L25" s="485"/>
      <c r="M25" s="486"/>
      <c r="N25" s="486"/>
      <c r="O25" s="486"/>
      <c r="P25" s="21"/>
    </row>
    <row r="26" spans="1:17" ht="15.75" customHeight="1">
      <c r="A26" s="479"/>
      <c r="B26" s="480"/>
      <c r="C26" s="481"/>
      <c r="D26" s="494"/>
      <c r="E26" s="495"/>
      <c r="F26" s="495"/>
      <c r="G26" s="495"/>
      <c r="H26" s="495"/>
      <c r="I26" s="495"/>
      <c r="J26" s="495"/>
      <c r="K26" s="496"/>
      <c r="L26" s="487"/>
      <c r="M26" s="488"/>
      <c r="N26" s="488"/>
      <c r="O26" s="488"/>
      <c r="P26" s="20"/>
    </row>
    <row r="27" spans="1:17" ht="15.75" customHeight="1">
      <c r="A27" s="479"/>
      <c r="B27" s="480"/>
      <c r="C27" s="481"/>
      <c r="D27" s="497"/>
      <c r="E27" s="498"/>
      <c r="F27" s="498"/>
      <c r="G27" s="498"/>
      <c r="H27" s="498"/>
      <c r="I27" s="498"/>
      <c r="J27" s="498"/>
      <c r="K27" s="499"/>
      <c r="L27" s="489"/>
      <c r="M27" s="490"/>
      <c r="N27" s="490"/>
      <c r="O27" s="490"/>
      <c r="P27" s="20"/>
    </row>
    <row r="28" spans="1:17" ht="15.75" customHeight="1">
      <c r="A28" s="476" t="s">
        <v>22</v>
      </c>
      <c r="B28" s="477"/>
      <c r="C28" s="478"/>
      <c r="D28" s="491">
        <f>+'No22 選手１'!D28+'No22 選手2'!D28+'No22 選手3'!D28+'No22 選手4'!D28+'No22 選手5'!D28+'No22 選手6'!D28+'No22 選手7'!D28+'No22 選手8'!D28+'No22 選手9'!D28+'No22 選手10'!D28+'No22 選手11'!D28+'No22 選手１2'!D28+'No22 選手13'!D28+'No22 選手14'!D28+'No22 選手15'!D28</f>
        <v>0</v>
      </c>
      <c r="E28" s="492"/>
      <c r="F28" s="492"/>
      <c r="G28" s="492"/>
      <c r="H28" s="492"/>
      <c r="I28" s="492"/>
      <c r="J28" s="492"/>
      <c r="K28" s="493"/>
      <c r="L28" s="485"/>
      <c r="M28" s="486"/>
      <c r="N28" s="486"/>
      <c r="O28" s="486"/>
      <c r="P28" s="21"/>
    </row>
    <row r="29" spans="1:17" ht="15.75" customHeight="1">
      <c r="A29" s="479"/>
      <c r="B29" s="480"/>
      <c r="C29" s="481"/>
      <c r="D29" s="494"/>
      <c r="E29" s="495"/>
      <c r="F29" s="495"/>
      <c r="G29" s="495"/>
      <c r="H29" s="495"/>
      <c r="I29" s="495"/>
      <c r="J29" s="495"/>
      <c r="K29" s="496"/>
      <c r="L29" s="487"/>
      <c r="M29" s="488"/>
      <c r="N29" s="488"/>
      <c r="O29" s="488"/>
      <c r="P29" s="20"/>
    </row>
    <row r="30" spans="1:17" ht="15.75" customHeight="1">
      <c r="A30" s="502"/>
      <c r="B30" s="503"/>
      <c r="C30" s="504"/>
      <c r="D30" s="497"/>
      <c r="E30" s="498"/>
      <c r="F30" s="498"/>
      <c r="G30" s="498"/>
      <c r="H30" s="498"/>
      <c r="I30" s="498"/>
      <c r="J30" s="498"/>
      <c r="K30" s="499"/>
      <c r="L30" s="489"/>
      <c r="M30" s="490"/>
      <c r="N30" s="490"/>
      <c r="O30" s="490"/>
      <c r="P30" s="20"/>
    </row>
    <row r="31" spans="1:17" ht="14">
      <c r="A31" s="476" t="s">
        <v>57</v>
      </c>
      <c r="B31" s="477"/>
      <c r="C31" s="478"/>
      <c r="D31" s="491">
        <f>+'No22 選手１'!D31+'No22 選手2'!D31+'No22 選手3'!D31+'No22 選手4'!D31+'No22 選手5'!D31+'No22 選手6'!D31+'No22 選手7'!D31+'No22 選手8'!D31+'No22 選手9'!D31+'No22 選手10'!D31+'No22 選手11'!D31+'No22 選手１2'!D31+'No22 選手13'!D31+'No22 選手14'!D31+'No22 選手15'!D31</f>
        <v>0</v>
      </c>
      <c r="E31" s="492"/>
      <c r="F31" s="492"/>
      <c r="G31" s="492"/>
      <c r="H31" s="492"/>
      <c r="I31" s="492"/>
      <c r="J31" s="492"/>
      <c r="K31" s="493"/>
      <c r="L31" s="485"/>
      <c r="M31" s="486"/>
      <c r="N31" s="486"/>
      <c r="O31" s="486"/>
      <c r="P31" s="22"/>
    </row>
    <row r="32" spans="1:17" ht="15.75" customHeight="1">
      <c r="A32" s="479"/>
      <c r="B32" s="480"/>
      <c r="C32" s="481"/>
      <c r="D32" s="494"/>
      <c r="E32" s="495"/>
      <c r="F32" s="495"/>
      <c r="G32" s="495"/>
      <c r="H32" s="495"/>
      <c r="I32" s="495"/>
      <c r="J32" s="495"/>
      <c r="K32" s="496"/>
      <c r="L32" s="463"/>
      <c r="M32" s="464"/>
      <c r="N32" s="464"/>
      <c r="O32" s="464"/>
      <c r="P32" s="23"/>
    </row>
    <row r="33" spans="1:16" ht="15.75" customHeight="1">
      <c r="A33" s="502"/>
      <c r="B33" s="503"/>
      <c r="C33" s="504"/>
      <c r="D33" s="497"/>
      <c r="E33" s="498"/>
      <c r="F33" s="498"/>
      <c r="G33" s="498"/>
      <c r="H33" s="498"/>
      <c r="I33" s="498"/>
      <c r="J33" s="498"/>
      <c r="K33" s="499"/>
      <c r="L33" s="489"/>
      <c r="M33" s="490"/>
      <c r="N33" s="490"/>
      <c r="O33" s="490"/>
      <c r="P33" s="24"/>
    </row>
    <row r="34" spans="1:16" ht="15.75" customHeight="1">
      <c r="A34" s="476" t="s">
        <v>13</v>
      </c>
      <c r="B34" s="477"/>
      <c r="C34" s="478"/>
      <c r="D34" s="491">
        <f>+'No22 選手１'!D34+'No22 選手2'!D34+'No22 選手3'!D34+'No22 選手4'!D34+'No22 選手5'!D34+'No22 選手6'!D34+'No22 選手7'!D34+'No22 選手8'!D34+'No22 選手9'!D34+'No22 選手10'!D34+'No22 選手11'!D34+'No22 選手１2'!D34+'No22 選手13'!D34+'No22 選手14'!D34+'No22 選手15'!D34</f>
        <v>0</v>
      </c>
      <c r="E34" s="492"/>
      <c r="F34" s="492"/>
      <c r="G34" s="492"/>
      <c r="H34" s="492"/>
      <c r="I34" s="492"/>
      <c r="J34" s="492"/>
      <c r="K34" s="493"/>
      <c r="L34" s="485"/>
      <c r="M34" s="486"/>
      <c r="N34" s="486"/>
      <c r="O34" s="486"/>
      <c r="P34" s="22"/>
    </row>
    <row r="35" spans="1:16" ht="15.75" customHeight="1">
      <c r="A35" s="479"/>
      <c r="B35" s="480"/>
      <c r="C35" s="481"/>
      <c r="D35" s="494"/>
      <c r="E35" s="495"/>
      <c r="F35" s="495"/>
      <c r="G35" s="495"/>
      <c r="H35" s="495"/>
      <c r="I35" s="495"/>
      <c r="J35" s="495"/>
      <c r="K35" s="496"/>
      <c r="L35" s="487"/>
      <c r="M35" s="488"/>
      <c r="N35" s="488"/>
      <c r="O35" s="488"/>
      <c r="P35" s="23"/>
    </row>
    <row r="36" spans="1:16" ht="15.75" customHeight="1">
      <c r="A36" s="502"/>
      <c r="B36" s="503"/>
      <c r="C36" s="504"/>
      <c r="D36" s="497"/>
      <c r="E36" s="498"/>
      <c r="F36" s="498"/>
      <c r="G36" s="498"/>
      <c r="H36" s="498"/>
      <c r="I36" s="498"/>
      <c r="J36" s="498"/>
      <c r="K36" s="499"/>
      <c r="L36" s="489"/>
      <c r="M36" s="490"/>
      <c r="N36" s="490"/>
      <c r="O36" s="490"/>
      <c r="P36" s="24"/>
    </row>
    <row r="37" spans="1:16" ht="15.75" customHeight="1">
      <c r="A37" s="476" t="s">
        <v>14</v>
      </c>
      <c r="B37" s="477"/>
      <c r="C37" s="478"/>
      <c r="D37" s="491">
        <f>+'No22 選手１'!D37+'No22 選手2'!D37+'No22 選手3'!D37+'No22 選手4'!D37+'No22 選手5'!D37+'No22 選手6'!D37+'No22 選手7'!D37+'No22 選手8'!D37+'No22 選手9'!D37+'No22 選手10'!D37+'No22 選手11'!D37+'No22 選手１2'!D37+'No22 選手13'!D37+'No22 選手14'!D37+'No22 選手15'!D37</f>
        <v>0</v>
      </c>
      <c r="E37" s="492"/>
      <c r="F37" s="492"/>
      <c r="G37" s="492"/>
      <c r="H37" s="492"/>
      <c r="I37" s="492"/>
      <c r="J37" s="492"/>
      <c r="K37" s="493"/>
      <c r="L37" s="485"/>
      <c r="M37" s="486"/>
      <c r="N37" s="486"/>
      <c r="O37" s="486"/>
      <c r="P37" s="22"/>
    </row>
    <row r="38" spans="1:16" ht="15.75" customHeight="1">
      <c r="A38" s="479"/>
      <c r="B38" s="480"/>
      <c r="C38" s="481"/>
      <c r="D38" s="494"/>
      <c r="E38" s="495"/>
      <c r="F38" s="495"/>
      <c r="G38" s="495"/>
      <c r="H38" s="495"/>
      <c r="I38" s="495"/>
      <c r="J38" s="495"/>
      <c r="K38" s="496"/>
      <c r="L38" s="487"/>
      <c r="M38" s="488"/>
      <c r="N38" s="488"/>
      <c r="O38" s="488"/>
      <c r="P38" s="23"/>
    </row>
    <row r="39" spans="1:16" ht="15.75" customHeight="1">
      <c r="A39" s="502"/>
      <c r="B39" s="503"/>
      <c r="C39" s="504"/>
      <c r="D39" s="497"/>
      <c r="E39" s="498"/>
      <c r="F39" s="498"/>
      <c r="G39" s="498"/>
      <c r="H39" s="498"/>
      <c r="I39" s="498"/>
      <c r="J39" s="498"/>
      <c r="K39" s="499"/>
      <c r="L39" s="487"/>
      <c r="M39" s="488"/>
      <c r="N39" s="488"/>
      <c r="O39" s="488"/>
      <c r="P39" s="24"/>
    </row>
    <row r="40" spans="1:16" ht="15.75" customHeight="1">
      <c r="A40" s="476" t="s">
        <v>23</v>
      </c>
      <c r="B40" s="477"/>
      <c r="C40" s="478"/>
      <c r="D40" s="491">
        <f>+'No22 選手１'!D40+'No22 選手2'!D40+'No22 選手3'!D40+'No22 選手4'!D40+'No22 選手5'!D40+'No22 選手6'!D40+'No22 選手7'!D40+'No22 選手8'!D40+'No22 選手9'!D40+'No22 選手10'!D40+'No22 選手11'!D40+'No22 選手１2'!D40+'No22 選手13'!D40+'No22 選手14'!D40+'No22 選手15'!D40</f>
        <v>0</v>
      </c>
      <c r="E40" s="492"/>
      <c r="F40" s="492"/>
      <c r="G40" s="492"/>
      <c r="H40" s="492"/>
      <c r="I40" s="492"/>
      <c r="J40" s="492"/>
      <c r="K40" s="493"/>
      <c r="L40" s="485"/>
      <c r="M40" s="486"/>
      <c r="N40" s="486"/>
      <c r="O40" s="486"/>
      <c r="P40" s="22"/>
    </row>
    <row r="41" spans="1:16" ht="15.75" customHeight="1">
      <c r="A41" s="479"/>
      <c r="B41" s="480"/>
      <c r="C41" s="481"/>
      <c r="D41" s="494"/>
      <c r="E41" s="495"/>
      <c r="F41" s="495"/>
      <c r="G41" s="495"/>
      <c r="H41" s="495"/>
      <c r="I41" s="495"/>
      <c r="J41" s="495"/>
      <c r="K41" s="496"/>
      <c r="L41" s="535"/>
      <c r="M41" s="536"/>
      <c r="N41" s="536"/>
      <c r="O41" s="536"/>
      <c r="P41" s="23"/>
    </row>
    <row r="42" spans="1:16" ht="15.75" customHeight="1">
      <c r="A42" s="502"/>
      <c r="B42" s="503"/>
      <c r="C42" s="504"/>
      <c r="D42" s="497"/>
      <c r="E42" s="498"/>
      <c r="F42" s="498"/>
      <c r="G42" s="498"/>
      <c r="H42" s="498"/>
      <c r="I42" s="498"/>
      <c r="J42" s="498"/>
      <c r="K42" s="499"/>
      <c r="L42" s="487"/>
      <c r="M42" s="488"/>
      <c r="N42" s="488"/>
      <c r="O42" s="488"/>
      <c r="P42" s="23"/>
    </row>
    <row r="43" spans="1:16" ht="15.75" customHeight="1">
      <c r="A43" s="476" t="s">
        <v>26</v>
      </c>
      <c r="B43" s="477"/>
      <c r="C43" s="478"/>
      <c r="D43" s="491">
        <f>+'No22 選手１'!D43+'No22 選手2'!D43+'No22 選手3'!D43+'No22 選手4'!D43+'No22 選手5'!D43+'No22 選手6'!D43+'No22 選手7'!D43+'No22 選手8'!D43+'No22 選手9'!D43+'No22 選手10'!D43+'No22 選手11'!D43+'No22 選手１2'!D43+'No22 選手13'!D43+'No22 選手14'!D43+'No22 選手15'!D43</f>
        <v>0</v>
      </c>
      <c r="E43" s="492"/>
      <c r="F43" s="492"/>
      <c r="G43" s="492"/>
      <c r="H43" s="492"/>
      <c r="I43" s="492"/>
      <c r="J43" s="492"/>
      <c r="K43" s="493"/>
      <c r="L43" s="485"/>
      <c r="M43" s="486"/>
      <c r="N43" s="486"/>
      <c r="O43" s="486"/>
      <c r="P43" s="22"/>
    </row>
    <row r="44" spans="1:16" ht="15.75" customHeight="1">
      <c r="A44" s="479"/>
      <c r="B44" s="480"/>
      <c r="C44" s="481"/>
      <c r="D44" s="494"/>
      <c r="E44" s="495"/>
      <c r="F44" s="495"/>
      <c r="G44" s="495"/>
      <c r="H44" s="495"/>
      <c r="I44" s="495"/>
      <c r="J44" s="495"/>
      <c r="K44" s="496"/>
      <c r="L44" s="487"/>
      <c r="M44" s="488"/>
      <c r="N44" s="488"/>
      <c r="O44" s="488"/>
      <c r="P44" s="23"/>
    </row>
    <row r="45" spans="1:16" ht="15.75" customHeight="1">
      <c r="A45" s="479"/>
      <c r="B45" s="480"/>
      <c r="C45" s="481"/>
      <c r="D45" s="497"/>
      <c r="E45" s="498"/>
      <c r="F45" s="498"/>
      <c r="G45" s="498"/>
      <c r="H45" s="498"/>
      <c r="I45" s="498"/>
      <c r="J45" s="498"/>
      <c r="K45" s="499"/>
      <c r="L45" s="500"/>
      <c r="M45" s="501"/>
      <c r="N45" s="501"/>
      <c r="O45" s="501"/>
      <c r="P45" s="23"/>
    </row>
    <row r="46" spans="1:16" ht="15.75" customHeight="1">
      <c r="A46" s="476" t="s">
        <v>41</v>
      </c>
      <c r="B46" s="477"/>
      <c r="C46" s="478"/>
      <c r="D46" s="491">
        <f>+'No22 選手１'!D46+'No22 選手2'!D46+'No22 選手3'!D46+'No22 選手4'!D46+'No22 選手5'!D46+'No22 選手6'!D46+'No22 選手7'!D46+'No22 選手8'!D46+'No22 選手9'!D46+'No22 選手10'!D46+'No22 選手11'!D46+'No22 選手１2'!D46+'No22 選手13'!D46+'No22 選手14'!D46+'No22 選手15'!D46</f>
        <v>0</v>
      </c>
      <c r="E46" s="492"/>
      <c r="F46" s="492"/>
      <c r="G46" s="492"/>
      <c r="H46" s="492"/>
      <c r="I46" s="492"/>
      <c r="J46" s="492"/>
      <c r="K46" s="493"/>
      <c r="L46" s="485"/>
      <c r="M46" s="486"/>
      <c r="N46" s="486"/>
      <c r="O46" s="486"/>
      <c r="P46" s="22"/>
    </row>
    <row r="47" spans="1:16" ht="15.75" customHeight="1">
      <c r="A47" s="479"/>
      <c r="B47" s="480"/>
      <c r="C47" s="481"/>
      <c r="D47" s="494"/>
      <c r="E47" s="495"/>
      <c r="F47" s="495"/>
      <c r="G47" s="495"/>
      <c r="H47" s="495"/>
      <c r="I47" s="495"/>
      <c r="J47" s="495"/>
      <c r="K47" s="496"/>
      <c r="L47" s="487"/>
      <c r="M47" s="488"/>
      <c r="N47" s="488"/>
      <c r="O47" s="488"/>
      <c r="P47" s="23"/>
    </row>
    <row r="48" spans="1:16" ht="15.75" customHeight="1" thickBot="1">
      <c r="A48" s="482"/>
      <c r="B48" s="483"/>
      <c r="C48" s="484"/>
      <c r="D48" s="497"/>
      <c r="E48" s="498"/>
      <c r="F48" s="498"/>
      <c r="G48" s="498"/>
      <c r="H48" s="498"/>
      <c r="I48" s="498"/>
      <c r="J48" s="498"/>
      <c r="K48" s="499"/>
      <c r="L48" s="489"/>
      <c r="M48" s="490"/>
      <c r="N48" s="490"/>
      <c r="O48" s="490"/>
      <c r="P48" s="25"/>
    </row>
    <row r="49" spans="1:16" ht="20.399999999999999" customHeight="1" thickTop="1">
      <c r="A49" s="453" t="s">
        <v>4</v>
      </c>
      <c r="B49" s="454"/>
      <c r="C49" s="455"/>
      <c r="D49" s="467">
        <f>IF(SUM(D22:K48)=SUM(D18),SUM(D22:K48),"ERR")</f>
        <v>0</v>
      </c>
      <c r="E49" s="468"/>
      <c r="F49" s="468"/>
      <c r="G49" s="468"/>
      <c r="H49" s="468"/>
      <c r="I49" s="468"/>
      <c r="J49" s="468"/>
      <c r="K49" s="469"/>
      <c r="L49" s="461"/>
      <c r="M49" s="462"/>
      <c r="N49" s="462"/>
      <c r="O49" s="462"/>
      <c r="P49" s="26"/>
    </row>
    <row r="50" spans="1:16" ht="20.399999999999999" customHeight="1">
      <c r="A50" s="456"/>
      <c r="B50" s="448"/>
      <c r="C50" s="457"/>
      <c r="D50" s="470"/>
      <c r="E50" s="471"/>
      <c r="F50" s="471"/>
      <c r="G50" s="471"/>
      <c r="H50" s="471"/>
      <c r="I50" s="471"/>
      <c r="J50" s="471"/>
      <c r="K50" s="472"/>
      <c r="L50" s="463"/>
      <c r="M50" s="464"/>
      <c r="N50" s="464"/>
      <c r="O50" s="464"/>
      <c r="P50" s="27"/>
    </row>
    <row r="51" spans="1:16" ht="20.399999999999999" customHeight="1" thickBot="1">
      <c r="A51" s="458"/>
      <c r="B51" s="459"/>
      <c r="C51" s="460"/>
      <c r="D51" s="473"/>
      <c r="E51" s="474"/>
      <c r="F51" s="474"/>
      <c r="G51" s="474"/>
      <c r="H51" s="474"/>
      <c r="I51" s="474"/>
      <c r="J51" s="474"/>
      <c r="K51" s="475"/>
      <c r="L51" s="465"/>
      <c r="M51" s="466"/>
      <c r="N51" s="466"/>
      <c r="O51" s="466"/>
      <c r="P51" s="28"/>
    </row>
    <row r="52" spans="1:16" ht="20.399999999999999" customHeight="1">
      <c r="A52" s="4" t="s">
        <v>24</v>
      </c>
    </row>
    <row r="53" spans="1:16" ht="20.399999999999999" customHeight="1"/>
    <row r="54" spans="1:16" ht="20.399999999999999" customHeight="1"/>
    <row r="55" spans="1:16" ht="20.399999999999999" customHeight="1"/>
    <row r="56" spans="1:16" ht="20.149999999999999" customHeight="1"/>
    <row r="57" spans="1:16" ht="20.149999999999999" customHeight="1"/>
    <row r="58" spans="1:16" ht="20.149999999999999" customHeight="1"/>
  </sheetData>
  <mergeCells count="75">
    <mergeCell ref="A3:P3"/>
    <mergeCell ref="B5:K5"/>
    <mergeCell ref="A31:C33"/>
    <mergeCell ref="L41:O41"/>
    <mergeCell ref="A40:C42"/>
    <mergeCell ref="A37:C39"/>
    <mergeCell ref="A34:C36"/>
    <mergeCell ref="A13:C13"/>
    <mergeCell ref="L13:P13"/>
    <mergeCell ref="D13:K13"/>
    <mergeCell ref="B10:P10"/>
    <mergeCell ref="B11:P11"/>
    <mergeCell ref="D21:K21"/>
    <mergeCell ref="A14:C15"/>
    <mergeCell ref="L14:P15"/>
    <mergeCell ref="A16:C17"/>
    <mergeCell ref="L16:P17"/>
    <mergeCell ref="D14:K15"/>
    <mergeCell ref="D16:K17"/>
    <mergeCell ref="A22:C24"/>
    <mergeCell ref="L22:O22"/>
    <mergeCell ref="L23:O23"/>
    <mergeCell ref="L24:O24"/>
    <mergeCell ref="D22:K24"/>
    <mergeCell ref="A18:C19"/>
    <mergeCell ref="L18:P19"/>
    <mergeCell ref="A21:C21"/>
    <mergeCell ref="L21:P21"/>
    <mergeCell ref="D18:K19"/>
    <mergeCell ref="A28:C30"/>
    <mergeCell ref="L28:O28"/>
    <mergeCell ref="L29:O29"/>
    <mergeCell ref="L30:O30"/>
    <mergeCell ref="D28:K30"/>
    <mergeCell ref="A25:C27"/>
    <mergeCell ref="L25:O25"/>
    <mergeCell ref="L26:O26"/>
    <mergeCell ref="L27:O27"/>
    <mergeCell ref="D25:K27"/>
    <mergeCell ref="L31:O31"/>
    <mergeCell ref="L32:O32"/>
    <mergeCell ref="L33:O33"/>
    <mergeCell ref="D31:K33"/>
    <mergeCell ref="L34:O34"/>
    <mergeCell ref="L35:O35"/>
    <mergeCell ref="L36:O36"/>
    <mergeCell ref="D34:K36"/>
    <mergeCell ref="L37:O37"/>
    <mergeCell ref="L38:O38"/>
    <mergeCell ref="L39:O39"/>
    <mergeCell ref="D37:K39"/>
    <mergeCell ref="L40:O40"/>
    <mergeCell ref="L42:O42"/>
    <mergeCell ref="D40:K42"/>
    <mergeCell ref="M1:P1"/>
    <mergeCell ref="A49:C51"/>
    <mergeCell ref="L49:O49"/>
    <mergeCell ref="L50:O50"/>
    <mergeCell ref="L51:O51"/>
    <mergeCell ref="D49:K51"/>
    <mergeCell ref="A46:C48"/>
    <mergeCell ref="L46:O46"/>
    <mergeCell ref="L47:O47"/>
    <mergeCell ref="L48:O48"/>
    <mergeCell ref="D46:K48"/>
    <mergeCell ref="A43:C45"/>
    <mergeCell ref="L43:O43"/>
    <mergeCell ref="L44:O44"/>
    <mergeCell ref="L45:O45"/>
    <mergeCell ref="D43:K45"/>
    <mergeCell ref="C8:J8"/>
    <mergeCell ref="L8:P8"/>
    <mergeCell ref="B6:K6"/>
    <mergeCell ref="M5:P5"/>
    <mergeCell ref="M6:P6"/>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2BD20435-2655-4E49-9977-467BB157D84C}">
          <x14:formula1>
            <xm:f>Sheet1!$A$1:$A$2</xm:f>
          </x14:formula1>
          <xm:sqref>K8 B8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B7EBC-D877-4901-8FC4-F686D94044D9}">
  <sheetPr>
    <tabColor rgb="FF00B0F0"/>
  </sheetPr>
  <dimension ref="A1:V53"/>
  <sheetViews>
    <sheetView showZeros="0" view="pageBreakPreview" zoomScale="80" zoomScaleNormal="120" zoomScaleSheetLayoutView="80" workbookViewId="0"/>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349" t="s">
        <v>291</v>
      </c>
      <c r="B1" s="349"/>
      <c r="C1" s="349"/>
      <c r="D1" s="349"/>
      <c r="E1" s="349"/>
      <c r="F1" s="349"/>
      <c r="G1" s="349"/>
      <c r="H1" s="30"/>
      <c r="I1" s="11"/>
      <c r="J1" s="11"/>
      <c r="K1" s="11"/>
      <c r="L1" s="11"/>
      <c r="M1" s="452" t="s">
        <v>56</v>
      </c>
      <c r="N1" s="452"/>
      <c r="O1" s="452"/>
      <c r="P1" s="452"/>
    </row>
    <row r="2" spans="1:22" ht="6" customHeight="1">
      <c r="A2" s="30"/>
      <c r="B2" s="30"/>
      <c r="C2" s="30"/>
      <c r="D2" s="30"/>
      <c r="E2" s="30"/>
      <c r="F2" s="30"/>
      <c r="G2" s="30"/>
      <c r="H2" s="30"/>
      <c r="I2" s="11"/>
      <c r="J2" s="11"/>
      <c r="K2" s="11"/>
      <c r="L2" s="11"/>
      <c r="M2" s="11"/>
      <c r="N2" s="11"/>
      <c r="O2" s="31"/>
      <c r="P2" s="31"/>
    </row>
    <row r="3" spans="1:22" ht="24" customHeight="1">
      <c r="A3" s="534" t="s">
        <v>29</v>
      </c>
      <c r="B3" s="534"/>
      <c r="C3" s="534"/>
      <c r="D3" s="534"/>
      <c r="E3" s="534"/>
      <c r="F3" s="534"/>
      <c r="G3" s="534"/>
      <c r="H3" s="534"/>
      <c r="I3" s="534"/>
      <c r="J3" s="534"/>
      <c r="K3" s="534"/>
      <c r="L3" s="534"/>
      <c r="M3" s="534"/>
      <c r="N3" s="534"/>
      <c r="O3" s="534"/>
      <c r="P3" s="534"/>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9">
        <f>'No22 （団体表）'!B5</f>
        <v>0</v>
      </c>
      <c r="C5" s="450"/>
      <c r="D5" s="450"/>
      <c r="E5" s="450"/>
      <c r="F5" s="450"/>
      <c r="G5" s="450"/>
      <c r="H5" s="450"/>
      <c r="I5" s="450"/>
      <c r="J5" s="450"/>
      <c r="K5" s="451"/>
      <c r="L5" s="12" t="s">
        <v>1</v>
      </c>
      <c r="M5" s="449">
        <f>'No22 （団体表）'!M5</f>
        <v>0</v>
      </c>
      <c r="N5" s="450"/>
      <c r="O5" s="450"/>
      <c r="P5" s="451"/>
      <c r="Q5" s="4" t="s">
        <v>11</v>
      </c>
    </row>
    <row r="6" spans="1:22" ht="30" customHeight="1">
      <c r="A6" s="12" t="s">
        <v>44</v>
      </c>
      <c r="B6" s="558"/>
      <c r="C6" s="559"/>
      <c r="D6" s="559"/>
      <c r="E6" s="559"/>
      <c r="F6" s="559"/>
      <c r="G6" s="559"/>
      <c r="H6" s="559"/>
      <c r="I6" s="559"/>
      <c r="J6" s="559"/>
      <c r="K6" s="560"/>
      <c r="L6" s="12" t="s">
        <v>15</v>
      </c>
      <c r="M6" s="449">
        <f>'No22 （団体表）'!M6</f>
        <v>0</v>
      </c>
      <c r="N6" s="450"/>
      <c r="O6" s="450"/>
      <c r="P6" s="451"/>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446" t="s">
        <v>50</v>
      </c>
      <c r="D8" s="446"/>
      <c r="E8" s="446"/>
      <c r="F8" s="446"/>
      <c r="G8" s="446"/>
      <c r="H8" s="446"/>
      <c r="I8" s="446"/>
      <c r="J8" s="446"/>
      <c r="K8" s="45" t="s">
        <v>49</v>
      </c>
      <c r="L8" s="446" t="s">
        <v>51</v>
      </c>
      <c r="M8" s="446"/>
      <c r="N8" s="446"/>
      <c r="O8" s="446"/>
      <c r="P8" s="447"/>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49"/>
      <c r="C10" s="550"/>
      <c r="D10" s="550"/>
      <c r="E10" s="550"/>
      <c r="F10" s="550"/>
      <c r="G10" s="550"/>
      <c r="H10" s="550"/>
      <c r="I10" s="550"/>
      <c r="J10" s="550"/>
      <c r="K10" s="550"/>
      <c r="L10" s="550"/>
      <c r="M10" s="550"/>
      <c r="N10" s="550"/>
      <c r="O10" s="550"/>
      <c r="P10" s="551"/>
    </row>
    <row r="11" spans="1:22" ht="44" customHeight="1">
      <c r="A11" s="15" t="s">
        <v>47</v>
      </c>
      <c r="B11" s="552"/>
      <c r="C11" s="553"/>
      <c r="D11" s="553"/>
      <c r="E11" s="553"/>
      <c r="F11" s="553"/>
      <c r="G11" s="553"/>
      <c r="H11" s="553"/>
      <c r="I11" s="553"/>
      <c r="J11" s="553"/>
      <c r="K11" s="553"/>
      <c r="L11" s="553"/>
      <c r="M11" s="553"/>
      <c r="N11" s="553"/>
      <c r="O11" s="553"/>
      <c r="P11" s="554"/>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523" t="s">
        <v>17</v>
      </c>
      <c r="B13" s="524"/>
      <c r="C13" s="525"/>
      <c r="D13" s="526" t="s">
        <v>25</v>
      </c>
      <c r="E13" s="524"/>
      <c r="F13" s="524"/>
      <c r="G13" s="524"/>
      <c r="H13" s="524"/>
      <c r="I13" s="524"/>
      <c r="J13" s="524"/>
      <c r="K13" s="525"/>
      <c r="L13" s="526" t="s">
        <v>58</v>
      </c>
      <c r="M13" s="524"/>
      <c r="N13" s="524"/>
      <c r="O13" s="524"/>
      <c r="P13" s="527"/>
    </row>
    <row r="14" spans="1:22" ht="20.399999999999999" customHeight="1">
      <c r="A14" s="476" t="s">
        <v>18</v>
      </c>
      <c r="B14" s="477"/>
      <c r="C14" s="478"/>
      <c r="D14" s="543"/>
      <c r="E14" s="544"/>
      <c r="F14" s="544"/>
      <c r="G14" s="544"/>
      <c r="H14" s="544"/>
      <c r="I14" s="544"/>
      <c r="J14" s="544"/>
      <c r="K14" s="545"/>
      <c r="L14" s="505"/>
      <c r="M14" s="505"/>
      <c r="N14" s="505"/>
      <c r="O14" s="505"/>
      <c r="P14" s="506"/>
    </row>
    <row r="15" spans="1:22" ht="20.399999999999999" customHeight="1">
      <c r="A15" s="479"/>
      <c r="B15" s="480"/>
      <c r="C15" s="481"/>
      <c r="D15" s="555"/>
      <c r="E15" s="556"/>
      <c r="F15" s="556"/>
      <c r="G15" s="556"/>
      <c r="H15" s="556"/>
      <c r="I15" s="556"/>
      <c r="J15" s="556"/>
      <c r="K15" s="557"/>
      <c r="L15" s="507"/>
      <c r="M15" s="507"/>
      <c r="N15" s="507"/>
      <c r="O15" s="507"/>
      <c r="P15" s="508"/>
    </row>
    <row r="16" spans="1:22" ht="20.399999999999999" customHeight="1">
      <c r="A16" s="476" t="s">
        <v>19</v>
      </c>
      <c r="B16" s="477"/>
      <c r="C16" s="478"/>
      <c r="D16" s="543"/>
      <c r="E16" s="544"/>
      <c r="F16" s="544"/>
      <c r="G16" s="544"/>
      <c r="H16" s="544"/>
      <c r="I16" s="544"/>
      <c r="J16" s="544"/>
      <c r="K16" s="545"/>
      <c r="L16" s="505"/>
      <c r="M16" s="505"/>
      <c r="N16" s="505"/>
      <c r="O16" s="505"/>
      <c r="P16" s="506"/>
    </row>
    <row r="17" spans="1:17" ht="20.399999999999999" customHeight="1" thickBot="1">
      <c r="A17" s="479"/>
      <c r="B17" s="480"/>
      <c r="C17" s="481"/>
      <c r="D17" s="546"/>
      <c r="E17" s="547"/>
      <c r="F17" s="547"/>
      <c r="G17" s="547"/>
      <c r="H17" s="547"/>
      <c r="I17" s="547"/>
      <c r="J17" s="547"/>
      <c r="K17" s="548"/>
      <c r="L17" s="507"/>
      <c r="M17" s="507"/>
      <c r="N17" s="507"/>
      <c r="O17" s="507"/>
      <c r="P17" s="508"/>
    </row>
    <row r="18" spans="1:17" ht="20.399999999999999" customHeight="1" thickTop="1">
      <c r="A18" s="515" t="s">
        <v>4</v>
      </c>
      <c r="B18" s="455"/>
      <c r="C18" s="516"/>
      <c r="D18" s="528">
        <f>SUM(D14:K17)</f>
        <v>0</v>
      </c>
      <c r="E18" s="529"/>
      <c r="F18" s="529"/>
      <c r="G18" s="529"/>
      <c r="H18" s="529"/>
      <c r="I18" s="529"/>
      <c r="J18" s="529"/>
      <c r="K18" s="530"/>
      <c r="L18" s="519"/>
      <c r="M18" s="519"/>
      <c r="N18" s="519"/>
      <c r="O18" s="519"/>
      <c r="P18" s="520"/>
    </row>
    <row r="19" spans="1:17" ht="20.399999999999999" customHeight="1" thickBot="1">
      <c r="A19" s="517"/>
      <c r="B19" s="460"/>
      <c r="C19" s="518"/>
      <c r="D19" s="531"/>
      <c r="E19" s="532"/>
      <c r="F19" s="532"/>
      <c r="G19" s="532"/>
      <c r="H19" s="532"/>
      <c r="I19" s="532"/>
      <c r="J19" s="532"/>
      <c r="K19" s="533"/>
      <c r="L19" s="521"/>
      <c r="M19" s="521"/>
      <c r="N19" s="521"/>
      <c r="O19" s="521"/>
      <c r="P19" s="522"/>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523" t="s">
        <v>17</v>
      </c>
      <c r="B21" s="524"/>
      <c r="C21" s="525"/>
      <c r="D21" s="526" t="s">
        <v>25</v>
      </c>
      <c r="E21" s="524"/>
      <c r="F21" s="524"/>
      <c r="G21" s="524"/>
      <c r="H21" s="524"/>
      <c r="I21" s="524"/>
      <c r="J21" s="524"/>
      <c r="K21" s="525"/>
      <c r="L21" s="526" t="s">
        <v>58</v>
      </c>
      <c r="M21" s="524"/>
      <c r="N21" s="524"/>
      <c r="O21" s="524"/>
      <c r="P21" s="527"/>
    </row>
    <row r="22" spans="1:17" ht="15.75" customHeight="1">
      <c r="A22" s="476" t="s">
        <v>21</v>
      </c>
      <c r="B22" s="477"/>
      <c r="C22" s="478"/>
      <c r="D22" s="570"/>
      <c r="E22" s="571"/>
      <c r="F22" s="571"/>
      <c r="G22" s="571"/>
      <c r="H22" s="571"/>
      <c r="I22" s="571"/>
      <c r="J22" s="571"/>
      <c r="K22" s="572"/>
      <c r="L22" s="485"/>
      <c r="M22" s="486"/>
      <c r="N22" s="486"/>
      <c r="O22" s="486"/>
      <c r="P22" s="19"/>
    </row>
    <row r="23" spans="1:17" ht="15.75" customHeight="1">
      <c r="A23" s="479"/>
      <c r="B23" s="480"/>
      <c r="C23" s="481"/>
      <c r="D23" s="573"/>
      <c r="E23" s="574"/>
      <c r="F23" s="574"/>
      <c r="G23" s="574"/>
      <c r="H23" s="574"/>
      <c r="I23" s="574"/>
      <c r="J23" s="574"/>
      <c r="K23" s="575"/>
      <c r="L23" s="487"/>
      <c r="M23" s="488"/>
      <c r="N23" s="488"/>
      <c r="O23" s="488"/>
      <c r="P23" s="20"/>
      <c r="Q23" s="4" t="s">
        <v>27</v>
      </c>
    </row>
    <row r="24" spans="1:17" ht="15.75" customHeight="1">
      <c r="A24" s="502"/>
      <c r="B24" s="503"/>
      <c r="C24" s="504"/>
      <c r="D24" s="576"/>
      <c r="E24" s="577"/>
      <c r="F24" s="577"/>
      <c r="G24" s="577"/>
      <c r="H24" s="577"/>
      <c r="I24" s="577"/>
      <c r="J24" s="577"/>
      <c r="K24" s="578"/>
      <c r="L24" s="489"/>
      <c r="M24" s="490"/>
      <c r="N24" s="490"/>
      <c r="O24" s="490"/>
      <c r="P24" s="20"/>
    </row>
    <row r="25" spans="1:17" ht="15.75" customHeight="1">
      <c r="A25" s="476" t="s">
        <v>7</v>
      </c>
      <c r="B25" s="477"/>
      <c r="C25" s="478"/>
      <c r="D25" s="561"/>
      <c r="E25" s="562"/>
      <c r="F25" s="562"/>
      <c r="G25" s="562"/>
      <c r="H25" s="562"/>
      <c r="I25" s="562"/>
      <c r="J25" s="562"/>
      <c r="K25" s="563"/>
      <c r="L25" s="485"/>
      <c r="M25" s="486"/>
      <c r="N25" s="486"/>
      <c r="O25" s="486"/>
      <c r="P25" s="21"/>
    </row>
    <row r="26" spans="1:17" ht="15.75" customHeight="1">
      <c r="A26" s="479"/>
      <c r="B26" s="480"/>
      <c r="C26" s="481"/>
      <c r="D26" s="564"/>
      <c r="E26" s="565"/>
      <c r="F26" s="565"/>
      <c r="G26" s="565"/>
      <c r="H26" s="565"/>
      <c r="I26" s="565"/>
      <c r="J26" s="565"/>
      <c r="K26" s="566"/>
      <c r="L26" s="487"/>
      <c r="M26" s="488"/>
      <c r="N26" s="488"/>
      <c r="O26" s="488"/>
      <c r="P26" s="20"/>
    </row>
    <row r="27" spans="1:17" ht="15.75" customHeight="1">
      <c r="A27" s="479"/>
      <c r="B27" s="480"/>
      <c r="C27" s="481"/>
      <c r="D27" s="567"/>
      <c r="E27" s="568"/>
      <c r="F27" s="568"/>
      <c r="G27" s="568"/>
      <c r="H27" s="568"/>
      <c r="I27" s="568"/>
      <c r="J27" s="568"/>
      <c r="K27" s="569"/>
      <c r="L27" s="489"/>
      <c r="M27" s="490"/>
      <c r="N27" s="490"/>
      <c r="O27" s="490"/>
      <c r="P27" s="20"/>
    </row>
    <row r="28" spans="1:17" ht="15.75" customHeight="1">
      <c r="A28" s="476" t="s">
        <v>22</v>
      </c>
      <c r="B28" s="477"/>
      <c r="C28" s="478"/>
      <c r="D28" s="561"/>
      <c r="E28" s="562"/>
      <c r="F28" s="562"/>
      <c r="G28" s="562"/>
      <c r="H28" s="562"/>
      <c r="I28" s="562"/>
      <c r="J28" s="562"/>
      <c r="K28" s="563"/>
      <c r="L28" s="485"/>
      <c r="M28" s="486"/>
      <c r="N28" s="486"/>
      <c r="O28" s="486"/>
      <c r="P28" s="21"/>
    </row>
    <row r="29" spans="1:17" ht="15.75" customHeight="1">
      <c r="A29" s="479"/>
      <c r="B29" s="480"/>
      <c r="C29" s="481"/>
      <c r="D29" s="564"/>
      <c r="E29" s="565"/>
      <c r="F29" s="565"/>
      <c r="G29" s="565"/>
      <c r="H29" s="565"/>
      <c r="I29" s="565"/>
      <c r="J29" s="565"/>
      <c r="K29" s="566"/>
      <c r="L29" s="487"/>
      <c r="M29" s="488"/>
      <c r="N29" s="488"/>
      <c r="O29" s="488"/>
      <c r="P29" s="20"/>
    </row>
    <row r="30" spans="1:17" ht="15.75" customHeight="1">
      <c r="A30" s="502"/>
      <c r="B30" s="503"/>
      <c r="C30" s="504"/>
      <c r="D30" s="567"/>
      <c r="E30" s="568"/>
      <c r="F30" s="568"/>
      <c r="G30" s="568"/>
      <c r="H30" s="568"/>
      <c r="I30" s="568"/>
      <c r="J30" s="568"/>
      <c r="K30" s="569"/>
      <c r="L30" s="489"/>
      <c r="M30" s="490"/>
      <c r="N30" s="490"/>
      <c r="O30" s="490"/>
      <c r="P30" s="20"/>
    </row>
    <row r="31" spans="1:17" ht="15.75" customHeight="1">
      <c r="A31" s="476" t="s">
        <v>8</v>
      </c>
      <c r="B31" s="477"/>
      <c r="C31" s="478"/>
      <c r="D31" s="561"/>
      <c r="E31" s="562"/>
      <c r="F31" s="562"/>
      <c r="G31" s="562"/>
      <c r="H31" s="562"/>
      <c r="I31" s="562"/>
      <c r="J31" s="562"/>
      <c r="K31" s="563"/>
      <c r="L31" s="485"/>
      <c r="M31" s="486"/>
      <c r="N31" s="486"/>
      <c r="O31" s="486"/>
      <c r="P31" s="21"/>
    </row>
    <row r="32" spans="1:17" ht="15.75" customHeight="1">
      <c r="A32" s="479"/>
      <c r="B32" s="480"/>
      <c r="C32" s="481"/>
      <c r="D32" s="564"/>
      <c r="E32" s="565"/>
      <c r="F32" s="565"/>
      <c r="G32" s="565"/>
      <c r="H32" s="565"/>
      <c r="I32" s="565"/>
      <c r="J32" s="565"/>
      <c r="K32" s="566"/>
      <c r="L32" s="487"/>
      <c r="M32" s="488"/>
      <c r="N32" s="488"/>
      <c r="O32" s="488"/>
      <c r="P32" s="20"/>
    </row>
    <row r="33" spans="1:16" ht="15.75" customHeight="1">
      <c r="A33" s="502"/>
      <c r="B33" s="503"/>
      <c r="C33" s="504"/>
      <c r="D33" s="567"/>
      <c r="E33" s="568"/>
      <c r="F33" s="568"/>
      <c r="G33" s="568"/>
      <c r="H33" s="568"/>
      <c r="I33" s="568"/>
      <c r="J33" s="568"/>
      <c r="K33" s="569"/>
      <c r="L33" s="489"/>
      <c r="M33" s="490"/>
      <c r="N33" s="490"/>
      <c r="O33" s="490"/>
      <c r="P33" s="20"/>
    </row>
    <row r="34" spans="1:16" ht="15.75" customHeight="1">
      <c r="A34" s="476" t="s">
        <v>13</v>
      </c>
      <c r="B34" s="477"/>
      <c r="C34" s="478"/>
      <c r="D34" s="561"/>
      <c r="E34" s="562"/>
      <c r="F34" s="562"/>
      <c r="G34" s="562"/>
      <c r="H34" s="562"/>
      <c r="I34" s="562"/>
      <c r="J34" s="562"/>
      <c r="K34" s="563"/>
      <c r="L34" s="485"/>
      <c r="M34" s="486"/>
      <c r="N34" s="486"/>
      <c r="O34" s="486"/>
      <c r="P34" s="21"/>
    </row>
    <row r="35" spans="1:16" ht="15.75" customHeight="1">
      <c r="A35" s="479"/>
      <c r="B35" s="480"/>
      <c r="C35" s="481"/>
      <c r="D35" s="564"/>
      <c r="E35" s="565"/>
      <c r="F35" s="565"/>
      <c r="G35" s="565"/>
      <c r="H35" s="565"/>
      <c r="I35" s="565"/>
      <c r="J35" s="565"/>
      <c r="K35" s="566"/>
      <c r="L35" s="487"/>
      <c r="M35" s="488"/>
      <c r="N35" s="488"/>
      <c r="O35" s="488"/>
      <c r="P35" s="20"/>
    </row>
    <row r="36" spans="1:16" ht="15.75" customHeight="1">
      <c r="A36" s="502"/>
      <c r="B36" s="503"/>
      <c r="C36" s="504"/>
      <c r="D36" s="567"/>
      <c r="E36" s="568"/>
      <c r="F36" s="568"/>
      <c r="G36" s="568"/>
      <c r="H36" s="568"/>
      <c r="I36" s="568"/>
      <c r="J36" s="568"/>
      <c r="K36" s="569"/>
      <c r="L36" s="489"/>
      <c r="M36" s="490"/>
      <c r="N36" s="490"/>
      <c r="O36" s="490"/>
      <c r="P36" s="20"/>
    </row>
    <row r="37" spans="1:16" ht="15.75" customHeight="1">
      <c r="A37" s="476" t="s">
        <v>14</v>
      </c>
      <c r="B37" s="477"/>
      <c r="C37" s="478"/>
      <c r="D37" s="561"/>
      <c r="E37" s="562"/>
      <c r="F37" s="562"/>
      <c r="G37" s="562"/>
      <c r="H37" s="562"/>
      <c r="I37" s="562"/>
      <c r="J37" s="562"/>
      <c r="K37" s="563"/>
      <c r="L37" s="485"/>
      <c r="M37" s="486"/>
      <c r="N37" s="486"/>
      <c r="O37" s="486"/>
      <c r="P37" s="21"/>
    </row>
    <row r="38" spans="1:16" ht="15.75" customHeight="1">
      <c r="A38" s="479"/>
      <c r="B38" s="480"/>
      <c r="C38" s="481"/>
      <c r="D38" s="564"/>
      <c r="E38" s="565"/>
      <c r="F38" s="565"/>
      <c r="G38" s="565"/>
      <c r="H38" s="565"/>
      <c r="I38" s="565"/>
      <c r="J38" s="565"/>
      <c r="K38" s="566"/>
      <c r="L38" s="487"/>
      <c r="M38" s="488"/>
      <c r="N38" s="488"/>
      <c r="O38" s="488"/>
      <c r="P38" s="20"/>
    </row>
    <row r="39" spans="1:16" ht="15.75" customHeight="1">
      <c r="A39" s="502"/>
      <c r="B39" s="503"/>
      <c r="C39" s="504"/>
      <c r="D39" s="567"/>
      <c r="E39" s="568"/>
      <c r="F39" s="568"/>
      <c r="G39" s="568"/>
      <c r="H39" s="568"/>
      <c r="I39" s="568"/>
      <c r="J39" s="568"/>
      <c r="K39" s="569"/>
      <c r="L39" s="489"/>
      <c r="M39" s="490"/>
      <c r="N39" s="490"/>
      <c r="O39" s="490"/>
      <c r="P39" s="20"/>
    </row>
    <row r="40" spans="1:16" ht="15.75" customHeight="1">
      <c r="A40" s="476" t="s">
        <v>23</v>
      </c>
      <c r="B40" s="477"/>
      <c r="C40" s="478"/>
      <c r="D40" s="561"/>
      <c r="E40" s="562"/>
      <c r="F40" s="562"/>
      <c r="G40" s="562"/>
      <c r="H40" s="562"/>
      <c r="I40" s="562"/>
      <c r="J40" s="562"/>
      <c r="K40" s="563"/>
      <c r="L40" s="485"/>
      <c r="M40" s="486"/>
      <c r="N40" s="486"/>
      <c r="O40" s="486"/>
      <c r="P40" s="21"/>
    </row>
    <row r="41" spans="1:16" ht="15.75" customHeight="1">
      <c r="A41" s="479"/>
      <c r="B41" s="480"/>
      <c r="C41" s="481"/>
      <c r="D41" s="564"/>
      <c r="E41" s="565"/>
      <c r="F41" s="565"/>
      <c r="G41" s="565"/>
      <c r="H41" s="565"/>
      <c r="I41" s="565"/>
      <c r="J41" s="565"/>
      <c r="K41" s="566"/>
      <c r="L41" s="487"/>
      <c r="M41" s="488"/>
      <c r="N41" s="488"/>
      <c r="O41" s="488"/>
      <c r="P41" s="20"/>
    </row>
    <row r="42" spans="1:16" ht="15.75" customHeight="1">
      <c r="A42" s="502"/>
      <c r="B42" s="503"/>
      <c r="C42" s="504"/>
      <c r="D42" s="567"/>
      <c r="E42" s="568"/>
      <c r="F42" s="568"/>
      <c r="G42" s="568"/>
      <c r="H42" s="568"/>
      <c r="I42" s="568"/>
      <c r="J42" s="568"/>
      <c r="K42" s="569"/>
      <c r="L42" s="489"/>
      <c r="M42" s="490"/>
      <c r="N42" s="490"/>
      <c r="O42" s="490"/>
      <c r="P42" s="20"/>
    </row>
    <row r="43" spans="1:16" ht="15.75" customHeight="1">
      <c r="A43" s="476" t="s">
        <v>26</v>
      </c>
      <c r="B43" s="477"/>
      <c r="C43" s="478"/>
      <c r="D43" s="561"/>
      <c r="E43" s="562"/>
      <c r="F43" s="562"/>
      <c r="G43" s="562"/>
      <c r="H43" s="562"/>
      <c r="I43" s="562"/>
      <c r="J43" s="562"/>
      <c r="K43" s="563"/>
      <c r="L43" s="485"/>
      <c r="M43" s="486"/>
      <c r="N43" s="486"/>
      <c r="O43" s="486"/>
      <c r="P43" s="22"/>
    </row>
    <row r="44" spans="1:16" ht="15.75" customHeight="1">
      <c r="A44" s="479"/>
      <c r="B44" s="480"/>
      <c r="C44" s="481"/>
      <c r="D44" s="564"/>
      <c r="E44" s="565"/>
      <c r="F44" s="565"/>
      <c r="G44" s="565"/>
      <c r="H44" s="565"/>
      <c r="I44" s="565"/>
      <c r="J44" s="565"/>
      <c r="K44" s="566"/>
      <c r="L44" s="487"/>
      <c r="M44" s="488"/>
      <c r="N44" s="488"/>
      <c r="O44" s="488"/>
      <c r="P44" s="23"/>
    </row>
    <row r="45" spans="1:16" ht="15.75" customHeight="1">
      <c r="A45" s="479"/>
      <c r="B45" s="480"/>
      <c r="C45" s="481"/>
      <c r="D45" s="567"/>
      <c r="E45" s="568"/>
      <c r="F45" s="568"/>
      <c r="G45" s="568"/>
      <c r="H45" s="568"/>
      <c r="I45" s="568"/>
      <c r="J45" s="568"/>
      <c r="K45" s="569"/>
      <c r="L45" s="489"/>
      <c r="M45" s="490"/>
      <c r="N45" s="490"/>
      <c r="O45" s="490"/>
      <c r="P45" s="23"/>
    </row>
    <row r="46" spans="1:16" ht="15.75" customHeight="1">
      <c r="A46" s="476" t="s">
        <v>41</v>
      </c>
      <c r="B46" s="477"/>
      <c r="C46" s="478"/>
      <c r="D46" s="570"/>
      <c r="E46" s="571"/>
      <c r="F46" s="571"/>
      <c r="G46" s="571"/>
      <c r="H46" s="571"/>
      <c r="I46" s="571"/>
      <c r="J46" s="571"/>
      <c r="K46" s="572"/>
      <c r="L46" s="485"/>
      <c r="M46" s="486"/>
      <c r="N46" s="486"/>
      <c r="O46" s="486"/>
      <c r="P46" s="22"/>
    </row>
    <row r="47" spans="1:16" ht="15.75" customHeight="1">
      <c r="A47" s="479"/>
      <c r="B47" s="480"/>
      <c r="C47" s="481"/>
      <c r="D47" s="573"/>
      <c r="E47" s="574"/>
      <c r="F47" s="574"/>
      <c r="G47" s="574"/>
      <c r="H47" s="574"/>
      <c r="I47" s="574"/>
      <c r="J47" s="574"/>
      <c r="K47" s="575"/>
      <c r="L47" s="487"/>
      <c r="M47" s="488"/>
      <c r="N47" s="488"/>
      <c r="O47" s="488"/>
      <c r="P47" s="23"/>
    </row>
    <row r="48" spans="1:16" ht="15.75" customHeight="1" thickBot="1">
      <c r="A48" s="482"/>
      <c r="B48" s="483"/>
      <c r="C48" s="484"/>
      <c r="D48" s="579"/>
      <c r="E48" s="580"/>
      <c r="F48" s="580"/>
      <c r="G48" s="580"/>
      <c r="H48" s="580"/>
      <c r="I48" s="580"/>
      <c r="J48" s="580"/>
      <c r="K48" s="581"/>
      <c r="L48" s="489"/>
      <c r="M48" s="490"/>
      <c r="N48" s="490"/>
      <c r="O48" s="490"/>
      <c r="P48" s="25"/>
    </row>
    <row r="49" spans="1:16" ht="20.399999999999999" customHeight="1" thickTop="1">
      <c r="A49" s="453" t="s">
        <v>4</v>
      </c>
      <c r="B49" s="454"/>
      <c r="C49" s="455"/>
      <c r="D49" s="467">
        <f>IF(SUM(D22:K48)=D18,SUM(D22:K48),"ERR")</f>
        <v>0</v>
      </c>
      <c r="E49" s="468"/>
      <c r="F49" s="468"/>
      <c r="G49" s="468"/>
      <c r="H49" s="468"/>
      <c r="I49" s="468"/>
      <c r="J49" s="468"/>
      <c r="K49" s="469"/>
      <c r="L49" s="461"/>
      <c r="M49" s="462"/>
      <c r="N49" s="462"/>
      <c r="O49" s="462"/>
      <c r="P49" s="26"/>
    </row>
    <row r="50" spans="1:16" ht="20.399999999999999" customHeight="1">
      <c r="A50" s="456"/>
      <c r="B50" s="448"/>
      <c r="C50" s="457"/>
      <c r="D50" s="470"/>
      <c r="E50" s="471"/>
      <c r="F50" s="471"/>
      <c r="G50" s="471"/>
      <c r="H50" s="471"/>
      <c r="I50" s="471"/>
      <c r="J50" s="471"/>
      <c r="K50" s="472"/>
      <c r="L50" s="463"/>
      <c r="M50" s="464"/>
      <c r="N50" s="464"/>
      <c r="O50" s="464"/>
      <c r="P50" s="27"/>
    </row>
    <row r="51" spans="1:16" ht="20.399999999999999" customHeight="1" thickBot="1">
      <c r="A51" s="458"/>
      <c r="B51" s="459"/>
      <c r="C51" s="460"/>
      <c r="D51" s="473"/>
      <c r="E51" s="474"/>
      <c r="F51" s="474"/>
      <c r="G51" s="474"/>
      <c r="H51" s="474"/>
      <c r="I51" s="474"/>
      <c r="J51" s="474"/>
      <c r="K51" s="475"/>
      <c r="L51" s="465"/>
      <c r="M51" s="466"/>
      <c r="N51" s="466"/>
      <c r="O51" s="466"/>
      <c r="P51" s="28"/>
    </row>
    <row r="52" spans="1:16" ht="20.399999999999999" customHeight="1">
      <c r="A52" s="4" t="s">
        <v>24</v>
      </c>
    </row>
    <row r="53" spans="1:16" ht="20.399999999999999" customHeight="1"/>
  </sheetData>
  <mergeCells count="75">
    <mergeCell ref="A46:C48"/>
    <mergeCell ref="D46:K48"/>
    <mergeCell ref="L46:O46"/>
    <mergeCell ref="L47:O47"/>
    <mergeCell ref="L48:O48"/>
    <mergeCell ref="A49:C51"/>
    <mergeCell ref="D49:K51"/>
    <mergeCell ref="L49:O49"/>
    <mergeCell ref="L50:O50"/>
    <mergeCell ref="L51:O51"/>
    <mergeCell ref="A40:C42"/>
    <mergeCell ref="D40:K42"/>
    <mergeCell ref="L40:O40"/>
    <mergeCell ref="L41:O41"/>
    <mergeCell ref="L42:O42"/>
    <mergeCell ref="A43:C45"/>
    <mergeCell ref="D43:K45"/>
    <mergeCell ref="L43:O43"/>
    <mergeCell ref="L44:O44"/>
    <mergeCell ref="L45:O45"/>
    <mergeCell ref="A34:C36"/>
    <mergeCell ref="D34:K36"/>
    <mergeCell ref="L34:O34"/>
    <mergeCell ref="L35:O35"/>
    <mergeCell ref="L36:O36"/>
    <mergeCell ref="A37:C39"/>
    <mergeCell ref="D37:K39"/>
    <mergeCell ref="L37:O37"/>
    <mergeCell ref="L38:O38"/>
    <mergeCell ref="L39:O39"/>
    <mergeCell ref="A28:C30"/>
    <mergeCell ref="D28:K30"/>
    <mergeCell ref="L28:O28"/>
    <mergeCell ref="L29:O29"/>
    <mergeCell ref="L30:O30"/>
    <mergeCell ref="A31:C33"/>
    <mergeCell ref="D31:K33"/>
    <mergeCell ref="L31:O31"/>
    <mergeCell ref="L32:O32"/>
    <mergeCell ref="L33:O33"/>
    <mergeCell ref="A22:C24"/>
    <mergeCell ref="D22:K24"/>
    <mergeCell ref="L22:O22"/>
    <mergeCell ref="L23:O23"/>
    <mergeCell ref="L24:O24"/>
    <mergeCell ref="A25:C27"/>
    <mergeCell ref="D25:K27"/>
    <mergeCell ref="L25:O25"/>
    <mergeCell ref="L26:O26"/>
    <mergeCell ref="L27:O27"/>
    <mergeCell ref="A18:C19"/>
    <mergeCell ref="D18:K19"/>
    <mergeCell ref="L18:P19"/>
    <mergeCell ref="A21:C21"/>
    <mergeCell ref="D21:K21"/>
    <mergeCell ref="L21:P21"/>
    <mergeCell ref="A14:C15"/>
    <mergeCell ref="D14:K15"/>
    <mergeCell ref="L14:P15"/>
    <mergeCell ref="A16:C17"/>
    <mergeCell ref="D16:K17"/>
    <mergeCell ref="L16:P17"/>
    <mergeCell ref="C8:J8"/>
    <mergeCell ref="L8:P8"/>
    <mergeCell ref="B10:P10"/>
    <mergeCell ref="B11:P11"/>
    <mergeCell ref="A13:C13"/>
    <mergeCell ref="D13:K13"/>
    <mergeCell ref="L13:P13"/>
    <mergeCell ref="B6:K6"/>
    <mergeCell ref="M6:P6"/>
    <mergeCell ref="M1:P1"/>
    <mergeCell ref="A3:P3"/>
    <mergeCell ref="B5:K5"/>
    <mergeCell ref="M5:P5"/>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78C2177-DAAC-4556-9BB7-606C5A6E9108}">
          <x14:formula1>
            <xm:f>Sheet1!$A$1:$A$2</xm:f>
          </x14:formula1>
          <xm:sqref>B8 K8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9E991-D15E-4109-9ADE-CF558244964A}">
  <sheetPr>
    <tabColor rgb="FF00B0F0"/>
  </sheetPr>
  <dimension ref="A1:V53"/>
  <sheetViews>
    <sheetView showZeros="0" view="pageBreakPreview" zoomScale="80" zoomScaleNormal="120" zoomScaleSheetLayoutView="80" workbookViewId="0"/>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349" t="s">
        <v>291</v>
      </c>
      <c r="B1" s="349"/>
      <c r="C1" s="349"/>
      <c r="D1" s="349"/>
      <c r="E1" s="349"/>
      <c r="F1" s="349"/>
      <c r="G1" s="349"/>
      <c r="H1" s="30"/>
      <c r="I1" s="11"/>
      <c r="J1" s="11"/>
      <c r="K1" s="11"/>
      <c r="L1" s="11"/>
      <c r="M1" s="452" t="s">
        <v>56</v>
      </c>
      <c r="N1" s="452"/>
      <c r="O1" s="452"/>
      <c r="P1" s="452"/>
    </row>
    <row r="2" spans="1:22" ht="6" customHeight="1">
      <c r="A2" s="30"/>
      <c r="B2" s="30"/>
      <c r="C2" s="30"/>
      <c r="D2" s="30"/>
      <c r="E2" s="30"/>
      <c r="F2" s="30"/>
      <c r="G2" s="30"/>
      <c r="H2" s="30"/>
      <c r="I2" s="11"/>
      <c r="J2" s="11"/>
      <c r="K2" s="11"/>
      <c r="L2" s="11"/>
      <c r="M2" s="11"/>
      <c r="N2" s="11"/>
      <c r="O2" s="31"/>
      <c r="P2" s="31"/>
    </row>
    <row r="3" spans="1:22" ht="24" customHeight="1">
      <c r="A3" s="534" t="s">
        <v>29</v>
      </c>
      <c r="B3" s="534"/>
      <c r="C3" s="534"/>
      <c r="D3" s="534"/>
      <c r="E3" s="534"/>
      <c r="F3" s="534"/>
      <c r="G3" s="534"/>
      <c r="H3" s="534"/>
      <c r="I3" s="534"/>
      <c r="J3" s="534"/>
      <c r="K3" s="534"/>
      <c r="L3" s="534"/>
      <c r="M3" s="534"/>
      <c r="N3" s="534"/>
      <c r="O3" s="534"/>
      <c r="P3" s="534"/>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9">
        <f>'No22 （団体表）'!B5</f>
        <v>0</v>
      </c>
      <c r="C5" s="450"/>
      <c r="D5" s="450"/>
      <c r="E5" s="450"/>
      <c r="F5" s="450"/>
      <c r="G5" s="450"/>
      <c r="H5" s="450"/>
      <c r="I5" s="450"/>
      <c r="J5" s="450"/>
      <c r="K5" s="451"/>
      <c r="L5" s="12" t="s">
        <v>1</v>
      </c>
      <c r="M5" s="449">
        <f>'No22 （団体表）'!M5</f>
        <v>0</v>
      </c>
      <c r="N5" s="450"/>
      <c r="O5" s="450"/>
      <c r="P5" s="451"/>
      <c r="Q5" s="4" t="s">
        <v>11</v>
      </c>
    </row>
    <row r="6" spans="1:22" ht="30" customHeight="1">
      <c r="A6" s="12" t="s">
        <v>44</v>
      </c>
      <c r="B6" s="558"/>
      <c r="C6" s="559"/>
      <c r="D6" s="559"/>
      <c r="E6" s="559"/>
      <c r="F6" s="559"/>
      <c r="G6" s="559"/>
      <c r="H6" s="559"/>
      <c r="I6" s="559"/>
      <c r="J6" s="559"/>
      <c r="K6" s="560"/>
      <c r="L6" s="12" t="s">
        <v>15</v>
      </c>
      <c r="M6" s="449">
        <f>'No22 （団体表）'!M6</f>
        <v>0</v>
      </c>
      <c r="N6" s="450"/>
      <c r="O6" s="450"/>
      <c r="P6" s="451"/>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446" t="s">
        <v>50</v>
      </c>
      <c r="D8" s="446"/>
      <c r="E8" s="446"/>
      <c r="F8" s="446"/>
      <c r="G8" s="446"/>
      <c r="H8" s="446"/>
      <c r="I8" s="446"/>
      <c r="J8" s="446"/>
      <c r="K8" s="45" t="s">
        <v>49</v>
      </c>
      <c r="L8" s="446" t="s">
        <v>51</v>
      </c>
      <c r="M8" s="446"/>
      <c r="N8" s="446"/>
      <c r="O8" s="446"/>
      <c r="P8" s="447"/>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49"/>
      <c r="C10" s="550"/>
      <c r="D10" s="550"/>
      <c r="E10" s="550"/>
      <c r="F10" s="550"/>
      <c r="G10" s="550"/>
      <c r="H10" s="550"/>
      <c r="I10" s="550"/>
      <c r="J10" s="550"/>
      <c r="K10" s="550"/>
      <c r="L10" s="550"/>
      <c r="M10" s="550"/>
      <c r="N10" s="550"/>
      <c r="O10" s="550"/>
      <c r="P10" s="551"/>
    </row>
    <row r="11" spans="1:22" ht="44" customHeight="1">
      <c r="A11" s="15" t="s">
        <v>47</v>
      </c>
      <c r="B11" s="552"/>
      <c r="C11" s="553"/>
      <c r="D11" s="553"/>
      <c r="E11" s="553"/>
      <c r="F11" s="553"/>
      <c r="G11" s="553"/>
      <c r="H11" s="553"/>
      <c r="I11" s="553"/>
      <c r="J11" s="553"/>
      <c r="K11" s="553"/>
      <c r="L11" s="553"/>
      <c r="M11" s="553"/>
      <c r="N11" s="553"/>
      <c r="O11" s="553"/>
      <c r="P11" s="554"/>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523" t="s">
        <v>17</v>
      </c>
      <c r="B13" s="524"/>
      <c r="C13" s="525"/>
      <c r="D13" s="526" t="s">
        <v>25</v>
      </c>
      <c r="E13" s="524"/>
      <c r="F13" s="524"/>
      <c r="G13" s="524"/>
      <c r="H13" s="524"/>
      <c r="I13" s="524"/>
      <c r="J13" s="524"/>
      <c r="K13" s="525"/>
      <c r="L13" s="526" t="s">
        <v>58</v>
      </c>
      <c r="M13" s="524"/>
      <c r="N13" s="524"/>
      <c r="O13" s="524"/>
      <c r="P13" s="527"/>
    </row>
    <row r="14" spans="1:22" ht="20.399999999999999" customHeight="1">
      <c r="A14" s="476" t="s">
        <v>18</v>
      </c>
      <c r="B14" s="477"/>
      <c r="C14" s="478"/>
      <c r="D14" s="543"/>
      <c r="E14" s="544"/>
      <c r="F14" s="544"/>
      <c r="G14" s="544"/>
      <c r="H14" s="544"/>
      <c r="I14" s="544"/>
      <c r="J14" s="544"/>
      <c r="K14" s="545"/>
      <c r="L14" s="505"/>
      <c r="M14" s="505"/>
      <c r="N14" s="505"/>
      <c r="O14" s="505"/>
      <c r="P14" s="506"/>
    </row>
    <row r="15" spans="1:22" ht="20.399999999999999" customHeight="1">
      <c r="A15" s="479"/>
      <c r="B15" s="480"/>
      <c r="C15" s="481"/>
      <c r="D15" s="555"/>
      <c r="E15" s="556"/>
      <c r="F15" s="556"/>
      <c r="G15" s="556"/>
      <c r="H15" s="556"/>
      <c r="I15" s="556"/>
      <c r="J15" s="556"/>
      <c r="K15" s="557"/>
      <c r="L15" s="507"/>
      <c r="M15" s="507"/>
      <c r="N15" s="507"/>
      <c r="O15" s="507"/>
      <c r="P15" s="508"/>
    </row>
    <row r="16" spans="1:22" ht="20.399999999999999" customHeight="1">
      <c r="A16" s="476" t="s">
        <v>19</v>
      </c>
      <c r="B16" s="477"/>
      <c r="C16" s="478"/>
      <c r="D16" s="543"/>
      <c r="E16" s="544"/>
      <c r="F16" s="544"/>
      <c r="G16" s="544"/>
      <c r="H16" s="544"/>
      <c r="I16" s="544"/>
      <c r="J16" s="544"/>
      <c r="K16" s="545"/>
      <c r="L16" s="505"/>
      <c r="M16" s="505"/>
      <c r="N16" s="505"/>
      <c r="O16" s="505"/>
      <c r="P16" s="506"/>
    </row>
    <row r="17" spans="1:17" ht="20.399999999999999" customHeight="1" thickBot="1">
      <c r="A17" s="479"/>
      <c r="B17" s="480"/>
      <c r="C17" s="481"/>
      <c r="D17" s="546"/>
      <c r="E17" s="547"/>
      <c r="F17" s="547"/>
      <c r="G17" s="547"/>
      <c r="H17" s="547"/>
      <c r="I17" s="547"/>
      <c r="J17" s="547"/>
      <c r="K17" s="548"/>
      <c r="L17" s="507"/>
      <c r="M17" s="507"/>
      <c r="N17" s="507"/>
      <c r="O17" s="507"/>
      <c r="P17" s="508"/>
    </row>
    <row r="18" spans="1:17" ht="20.399999999999999" customHeight="1" thickTop="1">
      <c r="A18" s="515" t="s">
        <v>4</v>
      </c>
      <c r="B18" s="455"/>
      <c r="C18" s="516"/>
      <c r="D18" s="528">
        <f>SUM(D14:K17)</f>
        <v>0</v>
      </c>
      <c r="E18" s="529"/>
      <c r="F18" s="529"/>
      <c r="G18" s="529"/>
      <c r="H18" s="529"/>
      <c r="I18" s="529"/>
      <c r="J18" s="529"/>
      <c r="K18" s="530"/>
      <c r="L18" s="519"/>
      <c r="M18" s="519"/>
      <c r="N18" s="519"/>
      <c r="O18" s="519"/>
      <c r="P18" s="520"/>
    </row>
    <row r="19" spans="1:17" ht="20.399999999999999" customHeight="1" thickBot="1">
      <c r="A19" s="517"/>
      <c r="B19" s="460"/>
      <c r="C19" s="518"/>
      <c r="D19" s="531"/>
      <c r="E19" s="532"/>
      <c r="F19" s="532"/>
      <c r="G19" s="532"/>
      <c r="H19" s="532"/>
      <c r="I19" s="532"/>
      <c r="J19" s="532"/>
      <c r="K19" s="533"/>
      <c r="L19" s="521"/>
      <c r="M19" s="521"/>
      <c r="N19" s="521"/>
      <c r="O19" s="521"/>
      <c r="P19" s="522"/>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523" t="s">
        <v>17</v>
      </c>
      <c r="B21" s="524"/>
      <c r="C21" s="525"/>
      <c r="D21" s="526" t="s">
        <v>25</v>
      </c>
      <c r="E21" s="524"/>
      <c r="F21" s="524"/>
      <c r="G21" s="524"/>
      <c r="H21" s="524"/>
      <c r="I21" s="524"/>
      <c r="J21" s="524"/>
      <c r="K21" s="525"/>
      <c r="L21" s="526" t="s">
        <v>58</v>
      </c>
      <c r="M21" s="524"/>
      <c r="N21" s="524"/>
      <c r="O21" s="524"/>
      <c r="P21" s="527"/>
    </row>
    <row r="22" spans="1:17" ht="15.75" customHeight="1">
      <c r="A22" s="476" t="s">
        <v>21</v>
      </c>
      <c r="B22" s="477"/>
      <c r="C22" s="478"/>
      <c r="D22" s="570"/>
      <c r="E22" s="571"/>
      <c r="F22" s="571"/>
      <c r="G22" s="571"/>
      <c r="H22" s="571"/>
      <c r="I22" s="571"/>
      <c r="J22" s="571"/>
      <c r="K22" s="572"/>
      <c r="L22" s="485"/>
      <c r="M22" s="486"/>
      <c r="N22" s="486"/>
      <c r="O22" s="486"/>
      <c r="P22" s="19"/>
    </row>
    <row r="23" spans="1:17" ht="15.75" customHeight="1">
      <c r="A23" s="479"/>
      <c r="B23" s="480"/>
      <c r="C23" s="481"/>
      <c r="D23" s="573"/>
      <c r="E23" s="574"/>
      <c r="F23" s="574"/>
      <c r="G23" s="574"/>
      <c r="H23" s="574"/>
      <c r="I23" s="574"/>
      <c r="J23" s="574"/>
      <c r="K23" s="575"/>
      <c r="L23" s="487"/>
      <c r="M23" s="488"/>
      <c r="N23" s="488"/>
      <c r="O23" s="488"/>
      <c r="P23" s="20"/>
      <c r="Q23" s="4" t="s">
        <v>27</v>
      </c>
    </row>
    <row r="24" spans="1:17" ht="15.75" customHeight="1">
      <c r="A24" s="502"/>
      <c r="B24" s="503"/>
      <c r="C24" s="504"/>
      <c r="D24" s="576"/>
      <c r="E24" s="577"/>
      <c r="F24" s="577"/>
      <c r="G24" s="577"/>
      <c r="H24" s="577"/>
      <c r="I24" s="577"/>
      <c r="J24" s="577"/>
      <c r="K24" s="578"/>
      <c r="L24" s="489"/>
      <c r="M24" s="490"/>
      <c r="N24" s="490"/>
      <c r="O24" s="490"/>
      <c r="P24" s="20"/>
    </row>
    <row r="25" spans="1:17" ht="15.75" customHeight="1">
      <c r="A25" s="476" t="s">
        <v>7</v>
      </c>
      <c r="B25" s="477"/>
      <c r="C25" s="478"/>
      <c r="D25" s="561"/>
      <c r="E25" s="562"/>
      <c r="F25" s="562"/>
      <c r="G25" s="562"/>
      <c r="H25" s="562"/>
      <c r="I25" s="562"/>
      <c r="J25" s="562"/>
      <c r="K25" s="563"/>
      <c r="L25" s="485"/>
      <c r="M25" s="486"/>
      <c r="N25" s="486"/>
      <c r="O25" s="486"/>
      <c r="P25" s="21"/>
    </row>
    <row r="26" spans="1:17" ht="15.75" customHeight="1">
      <c r="A26" s="479"/>
      <c r="B26" s="480"/>
      <c r="C26" s="481"/>
      <c r="D26" s="564"/>
      <c r="E26" s="565"/>
      <c r="F26" s="565"/>
      <c r="G26" s="565"/>
      <c r="H26" s="565"/>
      <c r="I26" s="565"/>
      <c r="J26" s="565"/>
      <c r="K26" s="566"/>
      <c r="L26" s="487"/>
      <c r="M26" s="488"/>
      <c r="N26" s="488"/>
      <c r="O26" s="488"/>
      <c r="P26" s="20"/>
    </row>
    <row r="27" spans="1:17" ht="15.75" customHeight="1">
      <c r="A27" s="479"/>
      <c r="B27" s="480"/>
      <c r="C27" s="481"/>
      <c r="D27" s="567"/>
      <c r="E27" s="568"/>
      <c r="F27" s="568"/>
      <c r="G27" s="568"/>
      <c r="H27" s="568"/>
      <c r="I27" s="568"/>
      <c r="J27" s="568"/>
      <c r="K27" s="569"/>
      <c r="L27" s="489"/>
      <c r="M27" s="490"/>
      <c r="N27" s="490"/>
      <c r="O27" s="490"/>
      <c r="P27" s="20"/>
    </row>
    <row r="28" spans="1:17" ht="15.75" customHeight="1">
      <c r="A28" s="476" t="s">
        <v>22</v>
      </c>
      <c r="B28" s="477"/>
      <c r="C28" s="478"/>
      <c r="D28" s="561"/>
      <c r="E28" s="562"/>
      <c r="F28" s="562"/>
      <c r="G28" s="562"/>
      <c r="H28" s="562"/>
      <c r="I28" s="562"/>
      <c r="J28" s="562"/>
      <c r="K28" s="563"/>
      <c r="L28" s="485"/>
      <c r="M28" s="486"/>
      <c r="N28" s="486"/>
      <c r="O28" s="486"/>
      <c r="P28" s="21"/>
    </row>
    <row r="29" spans="1:17" ht="15.75" customHeight="1">
      <c r="A29" s="479"/>
      <c r="B29" s="480"/>
      <c r="C29" s="481"/>
      <c r="D29" s="564"/>
      <c r="E29" s="565"/>
      <c r="F29" s="565"/>
      <c r="G29" s="565"/>
      <c r="H29" s="565"/>
      <c r="I29" s="565"/>
      <c r="J29" s="565"/>
      <c r="K29" s="566"/>
      <c r="L29" s="487"/>
      <c r="M29" s="488"/>
      <c r="N29" s="488"/>
      <c r="O29" s="488"/>
      <c r="P29" s="20"/>
    </row>
    <row r="30" spans="1:17" ht="15.75" customHeight="1">
      <c r="A30" s="502"/>
      <c r="B30" s="503"/>
      <c r="C30" s="504"/>
      <c r="D30" s="567"/>
      <c r="E30" s="568"/>
      <c r="F30" s="568"/>
      <c r="G30" s="568"/>
      <c r="H30" s="568"/>
      <c r="I30" s="568"/>
      <c r="J30" s="568"/>
      <c r="K30" s="569"/>
      <c r="L30" s="489"/>
      <c r="M30" s="490"/>
      <c r="N30" s="490"/>
      <c r="O30" s="490"/>
      <c r="P30" s="20"/>
    </row>
    <row r="31" spans="1:17" ht="15.75" customHeight="1">
      <c r="A31" s="476" t="s">
        <v>8</v>
      </c>
      <c r="B31" s="477"/>
      <c r="C31" s="478"/>
      <c r="D31" s="561"/>
      <c r="E31" s="562"/>
      <c r="F31" s="562"/>
      <c r="G31" s="562"/>
      <c r="H31" s="562"/>
      <c r="I31" s="562"/>
      <c r="J31" s="562"/>
      <c r="K31" s="563"/>
      <c r="L31" s="485"/>
      <c r="M31" s="486"/>
      <c r="N31" s="486"/>
      <c r="O31" s="486"/>
      <c r="P31" s="21"/>
    </row>
    <row r="32" spans="1:17" ht="15.75" customHeight="1">
      <c r="A32" s="479"/>
      <c r="B32" s="480"/>
      <c r="C32" s="481"/>
      <c r="D32" s="564"/>
      <c r="E32" s="565"/>
      <c r="F32" s="565"/>
      <c r="G32" s="565"/>
      <c r="H32" s="565"/>
      <c r="I32" s="565"/>
      <c r="J32" s="565"/>
      <c r="K32" s="566"/>
      <c r="L32" s="487"/>
      <c r="M32" s="488"/>
      <c r="N32" s="488"/>
      <c r="O32" s="488"/>
      <c r="P32" s="20"/>
    </row>
    <row r="33" spans="1:16" ht="15.75" customHeight="1">
      <c r="A33" s="502"/>
      <c r="B33" s="503"/>
      <c r="C33" s="504"/>
      <c r="D33" s="567"/>
      <c r="E33" s="568"/>
      <c r="F33" s="568"/>
      <c r="G33" s="568"/>
      <c r="H33" s="568"/>
      <c r="I33" s="568"/>
      <c r="J33" s="568"/>
      <c r="K33" s="569"/>
      <c r="L33" s="489"/>
      <c r="M33" s="490"/>
      <c r="N33" s="490"/>
      <c r="O33" s="490"/>
      <c r="P33" s="20"/>
    </row>
    <row r="34" spans="1:16" ht="15.75" customHeight="1">
      <c r="A34" s="476" t="s">
        <v>13</v>
      </c>
      <c r="B34" s="477"/>
      <c r="C34" s="478"/>
      <c r="D34" s="561"/>
      <c r="E34" s="562"/>
      <c r="F34" s="562"/>
      <c r="G34" s="562"/>
      <c r="H34" s="562"/>
      <c r="I34" s="562"/>
      <c r="J34" s="562"/>
      <c r="K34" s="563"/>
      <c r="L34" s="485"/>
      <c r="M34" s="486"/>
      <c r="N34" s="486"/>
      <c r="O34" s="486"/>
      <c r="P34" s="21"/>
    </row>
    <row r="35" spans="1:16" ht="15.75" customHeight="1">
      <c r="A35" s="479"/>
      <c r="B35" s="480"/>
      <c r="C35" s="481"/>
      <c r="D35" s="564"/>
      <c r="E35" s="565"/>
      <c r="F35" s="565"/>
      <c r="G35" s="565"/>
      <c r="H35" s="565"/>
      <c r="I35" s="565"/>
      <c r="J35" s="565"/>
      <c r="K35" s="566"/>
      <c r="L35" s="487"/>
      <c r="M35" s="488"/>
      <c r="N35" s="488"/>
      <c r="O35" s="488"/>
      <c r="P35" s="20"/>
    </row>
    <row r="36" spans="1:16" ht="15.75" customHeight="1">
      <c r="A36" s="502"/>
      <c r="B36" s="503"/>
      <c r="C36" s="504"/>
      <c r="D36" s="567"/>
      <c r="E36" s="568"/>
      <c r="F36" s="568"/>
      <c r="G36" s="568"/>
      <c r="H36" s="568"/>
      <c r="I36" s="568"/>
      <c r="J36" s="568"/>
      <c r="K36" s="569"/>
      <c r="L36" s="489"/>
      <c r="M36" s="490"/>
      <c r="N36" s="490"/>
      <c r="O36" s="490"/>
      <c r="P36" s="20"/>
    </row>
    <row r="37" spans="1:16" ht="15.75" customHeight="1">
      <c r="A37" s="476" t="s">
        <v>14</v>
      </c>
      <c r="B37" s="477"/>
      <c r="C37" s="478"/>
      <c r="D37" s="561"/>
      <c r="E37" s="562"/>
      <c r="F37" s="562"/>
      <c r="G37" s="562"/>
      <c r="H37" s="562"/>
      <c r="I37" s="562"/>
      <c r="J37" s="562"/>
      <c r="K37" s="563"/>
      <c r="L37" s="485"/>
      <c r="M37" s="486"/>
      <c r="N37" s="486"/>
      <c r="O37" s="486"/>
      <c r="P37" s="21"/>
    </row>
    <row r="38" spans="1:16" ht="15.75" customHeight="1">
      <c r="A38" s="479"/>
      <c r="B38" s="480"/>
      <c r="C38" s="481"/>
      <c r="D38" s="564"/>
      <c r="E38" s="565"/>
      <c r="F38" s="565"/>
      <c r="G38" s="565"/>
      <c r="H38" s="565"/>
      <c r="I38" s="565"/>
      <c r="J38" s="565"/>
      <c r="K38" s="566"/>
      <c r="L38" s="487"/>
      <c r="M38" s="488"/>
      <c r="N38" s="488"/>
      <c r="O38" s="488"/>
      <c r="P38" s="20"/>
    </row>
    <row r="39" spans="1:16" ht="15.75" customHeight="1">
      <c r="A39" s="502"/>
      <c r="B39" s="503"/>
      <c r="C39" s="504"/>
      <c r="D39" s="567"/>
      <c r="E39" s="568"/>
      <c r="F39" s="568"/>
      <c r="G39" s="568"/>
      <c r="H39" s="568"/>
      <c r="I39" s="568"/>
      <c r="J39" s="568"/>
      <c r="K39" s="569"/>
      <c r="L39" s="489"/>
      <c r="M39" s="490"/>
      <c r="N39" s="490"/>
      <c r="O39" s="490"/>
      <c r="P39" s="20"/>
    </row>
    <row r="40" spans="1:16" ht="15.75" customHeight="1">
      <c r="A40" s="476" t="s">
        <v>23</v>
      </c>
      <c r="B40" s="477"/>
      <c r="C40" s="478"/>
      <c r="D40" s="561"/>
      <c r="E40" s="562"/>
      <c r="F40" s="562"/>
      <c r="G40" s="562"/>
      <c r="H40" s="562"/>
      <c r="I40" s="562"/>
      <c r="J40" s="562"/>
      <c r="K40" s="563"/>
      <c r="L40" s="485"/>
      <c r="M40" s="486"/>
      <c r="N40" s="486"/>
      <c r="O40" s="486"/>
      <c r="P40" s="21"/>
    </row>
    <row r="41" spans="1:16" ht="15.75" customHeight="1">
      <c r="A41" s="479"/>
      <c r="B41" s="480"/>
      <c r="C41" s="481"/>
      <c r="D41" s="564"/>
      <c r="E41" s="565"/>
      <c r="F41" s="565"/>
      <c r="G41" s="565"/>
      <c r="H41" s="565"/>
      <c r="I41" s="565"/>
      <c r="J41" s="565"/>
      <c r="K41" s="566"/>
      <c r="L41" s="487"/>
      <c r="M41" s="488"/>
      <c r="N41" s="488"/>
      <c r="O41" s="488"/>
      <c r="P41" s="20"/>
    </row>
    <row r="42" spans="1:16" ht="15.75" customHeight="1">
      <c r="A42" s="502"/>
      <c r="B42" s="503"/>
      <c r="C42" s="504"/>
      <c r="D42" s="567"/>
      <c r="E42" s="568"/>
      <c r="F42" s="568"/>
      <c r="G42" s="568"/>
      <c r="H42" s="568"/>
      <c r="I42" s="568"/>
      <c r="J42" s="568"/>
      <c r="K42" s="569"/>
      <c r="L42" s="489"/>
      <c r="M42" s="490"/>
      <c r="N42" s="490"/>
      <c r="O42" s="490"/>
      <c r="P42" s="20"/>
    </row>
    <row r="43" spans="1:16" ht="15.75" customHeight="1">
      <c r="A43" s="476" t="s">
        <v>26</v>
      </c>
      <c r="B43" s="477"/>
      <c r="C43" s="478"/>
      <c r="D43" s="561"/>
      <c r="E43" s="562"/>
      <c r="F43" s="562"/>
      <c r="G43" s="562"/>
      <c r="H43" s="562"/>
      <c r="I43" s="562"/>
      <c r="J43" s="562"/>
      <c r="K43" s="563"/>
      <c r="L43" s="485"/>
      <c r="M43" s="486"/>
      <c r="N43" s="486"/>
      <c r="O43" s="486"/>
      <c r="P43" s="22"/>
    </row>
    <row r="44" spans="1:16" ht="15.75" customHeight="1">
      <c r="A44" s="479"/>
      <c r="B44" s="480"/>
      <c r="C44" s="481"/>
      <c r="D44" s="564"/>
      <c r="E44" s="565"/>
      <c r="F44" s="565"/>
      <c r="G44" s="565"/>
      <c r="H44" s="565"/>
      <c r="I44" s="565"/>
      <c r="J44" s="565"/>
      <c r="K44" s="566"/>
      <c r="L44" s="487"/>
      <c r="M44" s="488"/>
      <c r="N44" s="488"/>
      <c r="O44" s="488"/>
      <c r="P44" s="23"/>
    </row>
    <row r="45" spans="1:16" ht="15.75" customHeight="1">
      <c r="A45" s="479"/>
      <c r="B45" s="480"/>
      <c r="C45" s="481"/>
      <c r="D45" s="567"/>
      <c r="E45" s="568"/>
      <c r="F45" s="568"/>
      <c r="G45" s="568"/>
      <c r="H45" s="568"/>
      <c r="I45" s="568"/>
      <c r="J45" s="568"/>
      <c r="K45" s="569"/>
      <c r="L45" s="489"/>
      <c r="M45" s="490"/>
      <c r="N45" s="490"/>
      <c r="O45" s="490"/>
      <c r="P45" s="23"/>
    </row>
    <row r="46" spans="1:16" ht="15.75" customHeight="1">
      <c r="A46" s="476" t="s">
        <v>41</v>
      </c>
      <c r="B46" s="477"/>
      <c r="C46" s="478"/>
      <c r="D46" s="570"/>
      <c r="E46" s="571"/>
      <c r="F46" s="571"/>
      <c r="G46" s="571"/>
      <c r="H46" s="571"/>
      <c r="I46" s="571"/>
      <c r="J46" s="571"/>
      <c r="K46" s="572"/>
      <c r="L46" s="485"/>
      <c r="M46" s="486"/>
      <c r="N46" s="486"/>
      <c r="O46" s="486"/>
      <c r="P46" s="22"/>
    </row>
    <row r="47" spans="1:16" ht="15.75" customHeight="1">
      <c r="A47" s="479"/>
      <c r="B47" s="480"/>
      <c r="C47" s="481"/>
      <c r="D47" s="573"/>
      <c r="E47" s="574"/>
      <c r="F47" s="574"/>
      <c r="G47" s="574"/>
      <c r="H47" s="574"/>
      <c r="I47" s="574"/>
      <c r="J47" s="574"/>
      <c r="K47" s="575"/>
      <c r="L47" s="487"/>
      <c r="M47" s="488"/>
      <c r="N47" s="488"/>
      <c r="O47" s="488"/>
      <c r="P47" s="23"/>
    </row>
    <row r="48" spans="1:16" ht="15.75" customHeight="1" thickBot="1">
      <c r="A48" s="482"/>
      <c r="B48" s="483"/>
      <c r="C48" s="484"/>
      <c r="D48" s="579"/>
      <c r="E48" s="580"/>
      <c r="F48" s="580"/>
      <c r="G48" s="580"/>
      <c r="H48" s="580"/>
      <c r="I48" s="580"/>
      <c r="J48" s="580"/>
      <c r="K48" s="581"/>
      <c r="L48" s="489"/>
      <c r="M48" s="490"/>
      <c r="N48" s="490"/>
      <c r="O48" s="490"/>
      <c r="P48" s="25"/>
    </row>
    <row r="49" spans="1:16" ht="20.399999999999999" customHeight="1" thickTop="1">
      <c r="A49" s="453" t="s">
        <v>4</v>
      </c>
      <c r="B49" s="454"/>
      <c r="C49" s="455"/>
      <c r="D49" s="467">
        <f>IF(SUM(D22:K48)=D18,SUM(D22:K48),"ERR")</f>
        <v>0</v>
      </c>
      <c r="E49" s="468"/>
      <c r="F49" s="468"/>
      <c r="G49" s="468"/>
      <c r="H49" s="468"/>
      <c r="I49" s="468"/>
      <c r="J49" s="468"/>
      <c r="K49" s="469"/>
      <c r="L49" s="461"/>
      <c r="M49" s="462"/>
      <c r="N49" s="462"/>
      <c r="O49" s="462"/>
      <c r="P49" s="26"/>
    </row>
    <row r="50" spans="1:16" ht="20.399999999999999" customHeight="1">
      <c r="A50" s="456"/>
      <c r="B50" s="448"/>
      <c r="C50" s="457"/>
      <c r="D50" s="470"/>
      <c r="E50" s="471"/>
      <c r="F50" s="471"/>
      <c r="G50" s="471"/>
      <c r="H50" s="471"/>
      <c r="I50" s="471"/>
      <c r="J50" s="471"/>
      <c r="K50" s="472"/>
      <c r="L50" s="463"/>
      <c r="M50" s="464"/>
      <c r="N50" s="464"/>
      <c r="O50" s="464"/>
      <c r="P50" s="27"/>
    </row>
    <row r="51" spans="1:16" ht="20.399999999999999" customHeight="1" thickBot="1">
      <c r="A51" s="458"/>
      <c r="B51" s="459"/>
      <c r="C51" s="460"/>
      <c r="D51" s="473"/>
      <c r="E51" s="474"/>
      <c r="F51" s="474"/>
      <c r="G51" s="474"/>
      <c r="H51" s="474"/>
      <c r="I51" s="474"/>
      <c r="J51" s="474"/>
      <c r="K51" s="475"/>
      <c r="L51" s="465"/>
      <c r="M51" s="466"/>
      <c r="N51" s="466"/>
      <c r="O51" s="466"/>
      <c r="P51" s="28"/>
    </row>
    <row r="52" spans="1:16" ht="20.399999999999999" customHeight="1">
      <c r="A52" s="4" t="s">
        <v>24</v>
      </c>
    </row>
    <row r="53" spans="1:16" ht="20.399999999999999" customHeight="1"/>
  </sheetData>
  <mergeCells count="75">
    <mergeCell ref="A46:C48"/>
    <mergeCell ref="D46:K48"/>
    <mergeCell ref="L46:O46"/>
    <mergeCell ref="L47:O47"/>
    <mergeCell ref="L48:O48"/>
    <mergeCell ref="A49:C51"/>
    <mergeCell ref="D49:K51"/>
    <mergeCell ref="L49:O49"/>
    <mergeCell ref="L50:O50"/>
    <mergeCell ref="L51:O51"/>
    <mergeCell ref="A40:C42"/>
    <mergeCell ref="D40:K42"/>
    <mergeCell ref="L40:O40"/>
    <mergeCell ref="L41:O41"/>
    <mergeCell ref="L42:O42"/>
    <mergeCell ref="A43:C45"/>
    <mergeCell ref="D43:K45"/>
    <mergeCell ref="L43:O43"/>
    <mergeCell ref="L44:O44"/>
    <mergeCell ref="L45:O45"/>
    <mergeCell ref="A34:C36"/>
    <mergeCell ref="D34:K36"/>
    <mergeCell ref="L34:O34"/>
    <mergeCell ref="L35:O35"/>
    <mergeCell ref="L36:O36"/>
    <mergeCell ref="A37:C39"/>
    <mergeCell ref="D37:K39"/>
    <mergeCell ref="L37:O37"/>
    <mergeCell ref="L38:O38"/>
    <mergeCell ref="L39:O39"/>
    <mergeCell ref="A28:C30"/>
    <mergeCell ref="D28:K30"/>
    <mergeCell ref="L28:O28"/>
    <mergeCell ref="L29:O29"/>
    <mergeCell ref="L30:O30"/>
    <mergeCell ref="A31:C33"/>
    <mergeCell ref="D31:K33"/>
    <mergeCell ref="L31:O31"/>
    <mergeCell ref="L32:O32"/>
    <mergeCell ref="L33:O33"/>
    <mergeCell ref="A22:C24"/>
    <mergeCell ref="D22:K24"/>
    <mergeCell ref="L22:O22"/>
    <mergeCell ref="L23:O23"/>
    <mergeCell ref="L24:O24"/>
    <mergeCell ref="A25:C27"/>
    <mergeCell ref="D25:K27"/>
    <mergeCell ref="L25:O25"/>
    <mergeCell ref="L26:O26"/>
    <mergeCell ref="L27:O27"/>
    <mergeCell ref="A18:C19"/>
    <mergeCell ref="D18:K19"/>
    <mergeCell ref="L18:P19"/>
    <mergeCell ref="A21:C21"/>
    <mergeCell ref="D21:K21"/>
    <mergeCell ref="L21:P21"/>
    <mergeCell ref="A14:C15"/>
    <mergeCell ref="D14:K15"/>
    <mergeCell ref="L14:P15"/>
    <mergeCell ref="A16:C17"/>
    <mergeCell ref="D16:K17"/>
    <mergeCell ref="L16:P17"/>
    <mergeCell ref="C8:J8"/>
    <mergeCell ref="L8:P8"/>
    <mergeCell ref="B10:P10"/>
    <mergeCell ref="B11:P11"/>
    <mergeCell ref="A13:C13"/>
    <mergeCell ref="D13:K13"/>
    <mergeCell ref="L13:P13"/>
    <mergeCell ref="B6:K6"/>
    <mergeCell ref="M6:P6"/>
    <mergeCell ref="M1:P1"/>
    <mergeCell ref="A3:P3"/>
    <mergeCell ref="B5:K5"/>
    <mergeCell ref="M5:P5"/>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6C77739-2DF6-4BDA-BFB1-628A17D6E59A}">
          <x14:formula1>
            <xm:f>Sheet1!$A$1:$A$2</xm:f>
          </x14:formula1>
          <xm:sqref>B8 K8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2B453-9B0F-425F-82D4-CC4DA2655096}">
  <sheetPr>
    <tabColor rgb="FF00B0F0"/>
  </sheetPr>
  <dimension ref="A1:V53"/>
  <sheetViews>
    <sheetView showZeros="0" view="pageBreakPreview" zoomScale="80" zoomScaleNormal="120" zoomScaleSheetLayoutView="80" workbookViewId="0"/>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349" t="s">
        <v>291</v>
      </c>
      <c r="B1" s="349"/>
      <c r="C1" s="349"/>
      <c r="D1" s="349"/>
      <c r="E1" s="349"/>
      <c r="F1" s="349"/>
      <c r="G1" s="349"/>
      <c r="H1" s="30"/>
      <c r="I1" s="11"/>
      <c r="J1" s="11"/>
      <c r="K1" s="11"/>
      <c r="L1" s="11"/>
      <c r="M1" s="452" t="s">
        <v>56</v>
      </c>
      <c r="N1" s="452"/>
      <c r="O1" s="452"/>
      <c r="P1" s="452"/>
    </row>
    <row r="2" spans="1:22" ht="6" customHeight="1">
      <c r="A2" s="30"/>
      <c r="B2" s="30"/>
      <c r="C2" s="30"/>
      <c r="D2" s="30"/>
      <c r="E2" s="30"/>
      <c r="F2" s="30"/>
      <c r="G2" s="30"/>
      <c r="H2" s="30"/>
      <c r="I2" s="11"/>
      <c r="J2" s="11"/>
      <c r="K2" s="11"/>
      <c r="L2" s="11"/>
      <c r="M2" s="11"/>
      <c r="N2" s="11"/>
      <c r="O2" s="31"/>
      <c r="P2" s="31"/>
    </row>
    <row r="3" spans="1:22" ht="24" customHeight="1">
      <c r="A3" s="534" t="s">
        <v>29</v>
      </c>
      <c r="B3" s="534"/>
      <c r="C3" s="534"/>
      <c r="D3" s="534"/>
      <c r="E3" s="534"/>
      <c r="F3" s="534"/>
      <c r="G3" s="534"/>
      <c r="H3" s="534"/>
      <c r="I3" s="534"/>
      <c r="J3" s="534"/>
      <c r="K3" s="534"/>
      <c r="L3" s="534"/>
      <c r="M3" s="534"/>
      <c r="N3" s="534"/>
      <c r="O3" s="534"/>
      <c r="P3" s="534"/>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9">
        <f>'No22 （団体表）'!B5</f>
        <v>0</v>
      </c>
      <c r="C5" s="450"/>
      <c r="D5" s="450"/>
      <c r="E5" s="450"/>
      <c r="F5" s="450"/>
      <c r="G5" s="450"/>
      <c r="H5" s="450"/>
      <c r="I5" s="450"/>
      <c r="J5" s="450"/>
      <c r="K5" s="451"/>
      <c r="L5" s="12" t="s">
        <v>1</v>
      </c>
      <c r="M5" s="449">
        <f>'No22 （団体表）'!M5</f>
        <v>0</v>
      </c>
      <c r="N5" s="450"/>
      <c r="O5" s="450"/>
      <c r="P5" s="451"/>
      <c r="Q5" s="4" t="s">
        <v>11</v>
      </c>
    </row>
    <row r="6" spans="1:22" ht="30" customHeight="1">
      <c r="A6" s="12" t="s">
        <v>44</v>
      </c>
      <c r="B6" s="558"/>
      <c r="C6" s="559"/>
      <c r="D6" s="559"/>
      <c r="E6" s="559"/>
      <c r="F6" s="559"/>
      <c r="G6" s="559"/>
      <c r="H6" s="559"/>
      <c r="I6" s="559"/>
      <c r="J6" s="559"/>
      <c r="K6" s="560"/>
      <c r="L6" s="12" t="s">
        <v>15</v>
      </c>
      <c r="M6" s="449">
        <f>'No22 （団体表）'!M6</f>
        <v>0</v>
      </c>
      <c r="N6" s="450"/>
      <c r="O6" s="450"/>
      <c r="P6" s="451"/>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446" t="s">
        <v>50</v>
      </c>
      <c r="D8" s="446"/>
      <c r="E8" s="446"/>
      <c r="F8" s="446"/>
      <c r="G8" s="446"/>
      <c r="H8" s="446"/>
      <c r="I8" s="446"/>
      <c r="J8" s="446"/>
      <c r="K8" s="45" t="s">
        <v>49</v>
      </c>
      <c r="L8" s="446" t="s">
        <v>51</v>
      </c>
      <c r="M8" s="446"/>
      <c r="N8" s="446"/>
      <c r="O8" s="446"/>
      <c r="P8" s="447"/>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49"/>
      <c r="C10" s="550"/>
      <c r="D10" s="550"/>
      <c r="E10" s="550"/>
      <c r="F10" s="550"/>
      <c r="G10" s="550"/>
      <c r="H10" s="550"/>
      <c r="I10" s="550"/>
      <c r="J10" s="550"/>
      <c r="K10" s="550"/>
      <c r="L10" s="550"/>
      <c r="M10" s="550"/>
      <c r="N10" s="550"/>
      <c r="O10" s="550"/>
      <c r="P10" s="551"/>
    </row>
    <row r="11" spans="1:22" ht="44" customHeight="1">
      <c r="A11" s="15" t="s">
        <v>47</v>
      </c>
      <c r="B11" s="552"/>
      <c r="C11" s="553"/>
      <c r="D11" s="553"/>
      <c r="E11" s="553"/>
      <c r="F11" s="553"/>
      <c r="G11" s="553"/>
      <c r="H11" s="553"/>
      <c r="I11" s="553"/>
      <c r="J11" s="553"/>
      <c r="K11" s="553"/>
      <c r="L11" s="553"/>
      <c r="M11" s="553"/>
      <c r="N11" s="553"/>
      <c r="O11" s="553"/>
      <c r="P11" s="554"/>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523" t="s">
        <v>17</v>
      </c>
      <c r="B13" s="524"/>
      <c r="C13" s="525"/>
      <c r="D13" s="526" t="s">
        <v>25</v>
      </c>
      <c r="E13" s="524"/>
      <c r="F13" s="524"/>
      <c r="G13" s="524"/>
      <c r="H13" s="524"/>
      <c r="I13" s="524"/>
      <c r="J13" s="524"/>
      <c r="K13" s="525"/>
      <c r="L13" s="526" t="s">
        <v>58</v>
      </c>
      <c r="M13" s="524"/>
      <c r="N13" s="524"/>
      <c r="O13" s="524"/>
      <c r="P13" s="527"/>
    </row>
    <row r="14" spans="1:22" ht="20.399999999999999" customHeight="1">
      <c r="A14" s="476" t="s">
        <v>18</v>
      </c>
      <c r="B14" s="477"/>
      <c r="C14" s="478"/>
      <c r="D14" s="543"/>
      <c r="E14" s="544"/>
      <c r="F14" s="544"/>
      <c r="G14" s="544"/>
      <c r="H14" s="544"/>
      <c r="I14" s="544"/>
      <c r="J14" s="544"/>
      <c r="K14" s="545"/>
      <c r="L14" s="505"/>
      <c r="M14" s="505"/>
      <c r="N14" s="505"/>
      <c r="O14" s="505"/>
      <c r="P14" s="506"/>
    </row>
    <row r="15" spans="1:22" ht="20.399999999999999" customHeight="1">
      <c r="A15" s="479"/>
      <c r="B15" s="480"/>
      <c r="C15" s="481"/>
      <c r="D15" s="555"/>
      <c r="E15" s="556"/>
      <c r="F15" s="556"/>
      <c r="G15" s="556"/>
      <c r="H15" s="556"/>
      <c r="I15" s="556"/>
      <c r="J15" s="556"/>
      <c r="K15" s="557"/>
      <c r="L15" s="507"/>
      <c r="M15" s="507"/>
      <c r="N15" s="507"/>
      <c r="O15" s="507"/>
      <c r="P15" s="508"/>
    </row>
    <row r="16" spans="1:22" ht="20.399999999999999" customHeight="1">
      <c r="A16" s="476" t="s">
        <v>19</v>
      </c>
      <c r="B16" s="477"/>
      <c r="C16" s="478"/>
      <c r="D16" s="543"/>
      <c r="E16" s="544"/>
      <c r="F16" s="544"/>
      <c r="G16" s="544"/>
      <c r="H16" s="544"/>
      <c r="I16" s="544"/>
      <c r="J16" s="544"/>
      <c r="K16" s="545"/>
      <c r="L16" s="505"/>
      <c r="M16" s="505"/>
      <c r="N16" s="505"/>
      <c r="O16" s="505"/>
      <c r="P16" s="506"/>
    </row>
    <row r="17" spans="1:17" ht="20.399999999999999" customHeight="1" thickBot="1">
      <c r="A17" s="479"/>
      <c r="B17" s="480"/>
      <c r="C17" s="481"/>
      <c r="D17" s="546"/>
      <c r="E17" s="547"/>
      <c r="F17" s="547"/>
      <c r="G17" s="547"/>
      <c r="H17" s="547"/>
      <c r="I17" s="547"/>
      <c r="J17" s="547"/>
      <c r="K17" s="548"/>
      <c r="L17" s="507"/>
      <c r="M17" s="507"/>
      <c r="N17" s="507"/>
      <c r="O17" s="507"/>
      <c r="P17" s="508"/>
    </row>
    <row r="18" spans="1:17" ht="20.399999999999999" customHeight="1" thickTop="1">
      <c r="A18" s="515" t="s">
        <v>4</v>
      </c>
      <c r="B18" s="455"/>
      <c r="C18" s="516"/>
      <c r="D18" s="528">
        <f>SUM(D14:K17)</f>
        <v>0</v>
      </c>
      <c r="E18" s="529"/>
      <c r="F18" s="529"/>
      <c r="G18" s="529"/>
      <c r="H18" s="529"/>
      <c r="I18" s="529"/>
      <c r="J18" s="529"/>
      <c r="K18" s="530"/>
      <c r="L18" s="519"/>
      <c r="M18" s="519"/>
      <c r="N18" s="519"/>
      <c r="O18" s="519"/>
      <c r="P18" s="520"/>
    </row>
    <row r="19" spans="1:17" ht="20.399999999999999" customHeight="1" thickBot="1">
      <c r="A19" s="517"/>
      <c r="B19" s="460"/>
      <c r="C19" s="518"/>
      <c r="D19" s="531"/>
      <c r="E19" s="532"/>
      <c r="F19" s="532"/>
      <c r="G19" s="532"/>
      <c r="H19" s="532"/>
      <c r="I19" s="532"/>
      <c r="J19" s="532"/>
      <c r="K19" s="533"/>
      <c r="L19" s="521"/>
      <c r="M19" s="521"/>
      <c r="N19" s="521"/>
      <c r="O19" s="521"/>
      <c r="P19" s="522"/>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523" t="s">
        <v>17</v>
      </c>
      <c r="B21" s="524"/>
      <c r="C21" s="525"/>
      <c r="D21" s="526" t="s">
        <v>25</v>
      </c>
      <c r="E21" s="524"/>
      <c r="F21" s="524"/>
      <c r="G21" s="524"/>
      <c r="H21" s="524"/>
      <c r="I21" s="524"/>
      <c r="J21" s="524"/>
      <c r="K21" s="525"/>
      <c r="L21" s="526" t="s">
        <v>58</v>
      </c>
      <c r="M21" s="524"/>
      <c r="N21" s="524"/>
      <c r="O21" s="524"/>
      <c r="P21" s="527"/>
    </row>
    <row r="22" spans="1:17" ht="15.75" customHeight="1">
      <c r="A22" s="476" t="s">
        <v>21</v>
      </c>
      <c r="B22" s="477"/>
      <c r="C22" s="478"/>
      <c r="D22" s="570"/>
      <c r="E22" s="571"/>
      <c r="F22" s="571"/>
      <c r="G22" s="571"/>
      <c r="H22" s="571"/>
      <c r="I22" s="571"/>
      <c r="J22" s="571"/>
      <c r="K22" s="572"/>
      <c r="L22" s="485"/>
      <c r="M22" s="486"/>
      <c r="N22" s="486"/>
      <c r="O22" s="486"/>
      <c r="P22" s="19"/>
    </row>
    <row r="23" spans="1:17" ht="15.75" customHeight="1">
      <c r="A23" s="479"/>
      <c r="B23" s="480"/>
      <c r="C23" s="481"/>
      <c r="D23" s="573"/>
      <c r="E23" s="574"/>
      <c r="F23" s="574"/>
      <c r="G23" s="574"/>
      <c r="H23" s="574"/>
      <c r="I23" s="574"/>
      <c r="J23" s="574"/>
      <c r="K23" s="575"/>
      <c r="L23" s="487"/>
      <c r="M23" s="488"/>
      <c r="N23" s="488"/>
      <c r="O23" s="488"/>
      <c r="P23" s="20"/>
      <c r="Q23" s="4" t="s">
        <v>27</v>
      </c>
    </row>
    <row r="24" spans="1:17" ht="15.75" customHeight="1">
      <c r="A24" s="502"/>
      <c r="B24" s="503"/>
      <c r="C24" s="504"/>
      <c r="D24" s="576"/>
      <c r="E24" s="577"/>
      <c r="F24" s="577"/>
      <c r="G24" s="577"/>
      <c r="H24" s="577"/>
      <c r="I24" s="577"/>
      <c r="J24" s="577"/>
      <c r="K24" s="578"/>
      <c r="L24" s="489"/>
      <c r="M24" s="490"/>
      <c r="N24" s="490"/>
      <c r="O24" s="490"/>
      <c r="P24" s="20"/>
    </row>
    <row r="25" spans="1:17" ht="15.75" customHeight="1">
      <c r="A25" s="476" t="s">
        <v>7</v>
      </c>
      <c r="B25" s="477"/>
      <c r="C25" s="478"/>
      <c r="D25" s="561"/>
      <c r="E25" s="562"/>
      <c r="F25" s="562"/>
      <c r="G25" s="562"/>
      <c r="H25" s="562"/>
      <c r="I25" s="562"/>
      <c r="J25" s="562"/>
      <c r="K25" s="563"/>
      <c r="L25" s="485"/>
      <c r="M25" s="486"/>
      <c r="N25" s="486"/>
      <c r="O25" s="486"/>
      <c r="P25" s="21"/>
    </row>
    <row r="26" spans="1:17" ht="15.75" customHeight="1">
      <c r="A26" s="479"/>
      <c r="B26" s="480"/>
      <c r="C26" s="481"/>
      <c r="D26" s="564"/>
      <c r="E26" s="565"/>
      <c r="F26" s="565"/>
      <c r="G26" s="565"/>
      <c r="H26" s="565"/>
      <c r="I26" s="565"/>
      <c r="J26" s="565"/>
      <c r="K26" s="566"/>
      <c r="L26" s="487"/>
      <c r="M26" s="488"/>
      <c r="N26" s="488"/>
      <c r="O26" s="488"/>
      <c r="P26" s="20"/>
    </row>
    <row r="27" spans="1:17" ht="15.75" customHeight="1">
      <c r="A27" s="479"/>
      <c r="B27" s="480"/>
      <c r="C27" s="481"/>
      <c r="D27" s="567"/>
      <c r="E27" s="568"/>
      <c r="F27" s="568"/>
      <c r="G27" s="568"/>
      <c r="H27" s="568"/>
      <c r="I27" s="568"/>
      <c r="J27" s="568"/>
      <c r="K27" s="569"/>
      <c r="L27" s="489"/>
      <c r="M27" s="490"/>
      <c r="N27" s="490"/>
      <c r="O27" s="490"/>
      <c r="P27" s="20"/>
    </row>
    <row r="28" spans="1:17" ht="15.75" customHeight="1">
      <c r="A28" s="476" t="s">
        <v>22</v>
      </c>
      <c r="B28" s="477"/>
      <c r="C28" s="478"/>
      <c r="D28" s="561"/>
      <c r="E28" s="562"/>
      <c r="F28" s="562"/>
      <c r="G28" s="562"/>
      <c r="H28" s="562"/>
      <c r="I28" s="562"/>
      <c r="J28" s="562"/>
      <c r="K28" s="563"/>
      <c r="L28" s="485"/>
      <c r="M28" s="486"/>
      <c r="N28" s="486"/>
      <c r="O28" s="486"/>
      <c r="P28" s="21"/>
    </row>
    <row r="29" spans="1:17" ht="15.75" customHeight="1">
      <c r="A29" s="479"/>
      <c r="B29" s="480"/>
      <c r="C29" s="481"/>
      <c r="D29" s="564"/>
      <c r="E29" s="565"/>
      <c r="F29" s="565"/>
      <c r="G29" s="565"/>
      <c r="H29" s="565"/>
      <c r="I29" s="565"/>
      <c r="J29" s="565"/>
      <c r="K29" s="566"/>
      <c r="L29" s="487"/>
      <c r="M29" s="488"/>
      <c r="N29" s="488"/>
      <c r="O29" s="488"/>
      <c r="P29" s="20"/>
    </row>
    <row r="30" spans="1:17" ht="15.75" customHeight="1">
      <c r="A30" s="502"/>
      <c r="B30" s="503"/>
      <c r="C30" s="504"/>
      <c r="D30" s="567"/>
      <c r="E30" s="568"/>
      <c r="F30" s="568"/>
      <c r="G30" s="568"/>
      <c r="H30" s="568"/>
      <c r="I30" s="568"/>
      <c r="J30" s="568"/>
      <c r="K30" s="569"/>
      <c r="L30" s="489"/>
      <c r="M30" s="490"/>
      <c r="N30" s="490"/>
      <c r="O30" s="490"/>
      <c r="P30" s="20"/>
    </row>
    <row r="31" spans="1:17" ht="15.75" customHeight="1">
      <c r="A31" s="476" t="s">
        <v>8</v>
      </c>
      <c r="B31" s="477"/>
      <c r="C31" s="478"/>
      <c r="D31" s="561"/>
      <c r="E31" s="562"/>
      <c r="F31" s="562"/>
      <c r="G31" s="562"/>
      <c r="H31" s="562"/>
      <c r="I31" s="562"/>
      <c r="J31" s="562"/>
      <c r="K31" s="563"/>
      <c r="L31" s="485"/>
      <c r="M31" s="486"/>
      <c r="N31" s="486"/>
      <c r="O31" s="486"/>
      <c r="P31" s="21"/>
    </row>
    <row r="32" spans="1:17" ht="15.75" customHeight="1">
      <c r="A32" s="479"/>
      <c r="B32" s="480"/>
      <c r="C32" s="481"/>
      <c r="D32" s="564"/>
      <c r="E32" s="565"/>
      <c r="F32" s="565"/>
      <c r="G32" s="565"/>
      <c r="H32" s="565"/>
      <c r="I32" s="565"/>
      <c r="J32" s="565"/>
      <c r="K32" s="566"/>
      <c r="L32" s="487"/>
      <c r="M32" s="488"/>
      <c r="N32" s="488"/>
      <c r="O32" s="488"/>
      <c r="P32" s="20"/>
    </row>
    <row r="33" spans="1:16" ht="15.75" customHeight="1">
      <c r="A33" s="502"/>
      <c r="B33" s="503"/>
      <c r="C33" s="504"/>
      <c r="D33" s="567"/>
      <c r="E33" s="568"/>
      <c r="F33" s="568"/>
      <c r="G33" s="568"/>
      <c r="H33" s="568"/>
      <c r="I33" s="568"/>
      <c r="J33" s="568"/>
      <c r="K33" s="569"/>
      <c r="L33" s="489"/>
      <c r="M33" s="490"/>
      <c r="N33" s="490"/>
      <c r="O33" s="490"/>
      <c r="P33" s="20"/>
    </row>
    <row r="34" spans="1:16" ht="15.75" customHeight="1">
      <c r="A34" s="476" t="s">
        <v>13</v>
      </c>
      <c r="B34" s="477"/>
      <c r="C34" s="478"/>
      <c r="D34" s="561"/>
      <c r="E34" s="562"/>
      <c r="F34" s="562"/>
      <c r="G34" s="562"/>
      <c r="H34" s="562"/>
      <c r="I34" s="562"/>
      <c r="J34" s="562"/>
      <c r="K34" s="563"/>
      <c r="L34" s="485"/>
      <c r="M34" s="486"/>
      <c r="N34" s="486"/>
      <c r="O34" s="486"/>
      <c r="P34" s="21"/>
    </row>
    <row r="35" spans="1:16" ht="15.75" customHeight="1">
      <c r="A35" s="479"/>
      <c r="B35" s="480"/>
      <c r="C35" s="481"/>
      <c r="D35" s="564"/>
      <c r="E35" s="565"/>
      <c r="F35" s="565"/>
      <c r="G35" s="565"/>
      <c r="H35" s="565"/>
      <c r="I35" s="565"/>
      <c r="J35" s="565"/>
      <c r="K35" s="566"/>
      <c r="L35" s="487"/>
      <c r="M35" s="488"/>
      <c r="N35" s="488"/>
      <c r="O35" s="488"/>
      <c r="P35" s="20"/>
    </row>
    <row r="36" spans="1:16" ht="15.75" customHeight="1">
      <c r="A36" s="502"/>
      <c r="B36" s="503"/>
      <c r="C36" s="504"/>
      <c r="D36" s="567"/>
      <c r="E36" s="568"/>
      <c r="F36" s="568"/>
      <c r="G36" s="568"/>
      <c r="H36" s="568"/>
      <c r="I36" s="568"/>
      <c r="J36" s="568"/>
      <c r="K36" s="569"/>
      <c r="L36" s="489"/>
      <c r="M36" s="490"/>
      <c r="N36" s="490"/>
      <c r="O36" s="490"/>
      <c r="P36" s="20"/>
    </row>
    <row r="37" spans="1:16" ht="15.75" customHeight="1">
      <c r="A37" s="476" t="s">
        <v>14</v>
      </c>
      <c r="B37" s="477"/>
      <c r="C37" s="478"/>
      <c r="D37" s="561"/>
      <c r="E37" s="562"/>
      <c r="F37" s="562"/>
      <c r="G37" s="562"/>
      <c r="H37" s="562"/>
      <c r="I37" s="562"/>
      <c r="J37" s="562"/>
      <c r="K37" s="563"/>
      <c r="L37" s="485"/>
      <c r="M37" s="486"/>
      <c r="N37" s="486"/>
      <c r="O37" s="486"/>
      <c r="P37" s="21"/>
    </row>
    <row r="38" spans="1:16" ht="15.75" customHeight="1">
      <c r="A38" s="479"/>
      <c r="B38" s="480"/>
      <c r="C38" s="481"/>
      <c r="D38" s="564"/>
      <c r="E38" s="565"/>
      <c r="F38" s="565"/>
      <c r="G38" s="565"/>
      <c r="H38" s="565"/>
      <c r="I38" s="565"/>
      <c r="J38" s="565"/>
      <c r="K38" s="566"/>
      <c r="L38" s="487"/>
      <c r="M38" s="488"/>
      <c r="N38" s="488"/>
      <c r="O38" s="488"/>
      <c r="P38" s="20"/>
    </row>
    <row r="39" spans="1:16" ht="15.75" customHeight="1">
      <c r="A39" s="502"/>
      <c r="B39" s="503"/>
      <c r="C39" s="504"/>
      <c r="D39" s="567"/>
      <c r="E39" s="568"/>
      <c r="F39" s="568"/>
      <c r="G39" s="568"/>
      <c r="H39" s="568"/>
      <c r="I39" s="568"/>
      <c r="J39" s="568"/>
      <c r="K39" s="569"/>
      <c r="L39" s="489"/>
      <c r="M39" s="490"/>
      <c r="N39" s="490"/>
      <c r="O39" s="490"/>
      <c r="P39" s="20"/>
    </row>
    <row r="40" spans="1:16" ht="15.75" customHeight="1">
      <c r="A40" s="476" t="s">
        <v>23</v>
      </c>
      <c r="B40" s="477"/>
      <c r="C40" s="478"/>
      <c r="D40" s="561"/>
      <c r="E40" s="562"/>
      <c r="F40" s="562"/>
      <c r="G40" s="562"/>
      <c r="H40" s="562"/>
      <c r="I40" s="562"/>
      <c r="J40" s="562"/>
      <c r="K40" s="563"/>
      <c r="L40" s="485"/>
      <c r="M40" s="486"/>
      <c r="N40" s="486"/>
      <c r="O40" s="486"/>
      <c r="P40" s="21"/>
    </row>
    <row r="41" spans="1:16" ht="15.75" customHeight="1">
      <c r="A41" s="479"/>
      <c r="B41" s="480"/>
      <c r="C41" s="481"/>
      <c r="D41" s="564"/>
      <c r="E41" s="565"/>
      <c r="F41" s="565"/>
      <c r="G41" s="565"/>
      <c r="H41" s="565"/>
      <c r="I41" s="565"/>
      <c r="J41" s="565"/>
      <c r="K41" s="566"/>
      <c r="L41" s="487"/>
      <c r="M41" s="488"/>
      <c r="N41" s="488"/>
      <c r="O41" s="488"/>
      <c r="P41" s="20"/>
    </row>
    <row r="42" spans="1:16" ht="15.75" customHeight="1">
      <c r="A42" s="502"/>
      <c r="B42" s="503"/>
      <c r="C42" s="504"/>
      <c r="D42" s="567"/>
      <c r="E42" s="568"/>
      <c r="F42" s="568"/>
      <c r="G42" s="568"/>
      <c r="H42" s="568"/>
      <c r="I42" s="568"/>
      <c r="J42" s="568"/>
      <c r="K42" s="569"/>
      <c r="L42" s="489"/>
      <c r="M42" s="490"/>
      <c r="N42" s="490"/>
      <c r="O42" s="490"/>
      <c r="P42" s="20"/>
    </row>
    <row r="43" spans="1:16" ht="15.75" customHeight="1">
      <c r="A43" s="476" t="s">
        <v>26</v>
      </c>
      <c r="B43" s="477"/>
      <c r="C43" s="478"/>
      <c r="D43" s="561"/>
      <c r="E43" s="562"/>
      <c r="F43" s="562"/>
      <c r="G43" s="562"/>
      <c r="H43" s="562"/>
      <c r="I43" s="562"/>
      <c r="J43" s="562"/>
      <c r="K43" s="563"/>
      <c r="L43" s="485"/>
      <c r="M43" s="486"/>
      <c r="N43" s="486"/>
      <c r="O43" s="486"/>
      <c r="P43" s="22"/>
    </row>
    <row r="44" spans="1:16" ht="15.75" customHeight="1">
      <c r="A44" s="479"/>
      <c r="B44" s="480"/>
      <c r="C44" s="481"/>
      <c r="D44" s="564"/>
      <c r="E44" s="565"/>
      <c r="F44" s="565"/>
      <c r="G44" s="565"/>
      <c r="H44" s="565"/>
      <c r="I44" s="565"/>
      <c r="J44" s="565"/>
      <c r="K44" s="566"/>
      <c r="L44" s="487"/>
      <c r="M44" s="488"/>
      <c r="N44" s="488"/>
      <c r="O44" s="488"/>
      <c r="P44" s="23"/>
    </row>
    <row r="45" spans="1:16" ht="15.75" customHeight="1">
      <c r="A45" s="479"/>
      <c r="B45" s="480"/>
      <c r="C45" s="481"/>
      <c r="D45" s="567"/>
      <c r="E45" s="568"/>
      <c r="F45" s="568"/>
      <c r="G45" s="568"/>
      <c r="H45" s="568"/>
      <c r="I45" s="568"/>
      <c r="J45" s="568"/>
      <c r="K45" s="569"/>
      <c r="L45" s="489"/>
      <c r="M45" s="490"/>
      <c r="N45" s="490"/>
      <c r="O45" s="490"/>
      <c r="P45" s="23"/>
    </row>
    <row r="46" spans="1:16" ht="15.75" customHeight="1">
      <c r="A46" s="476" t="s">
        <v>41</v>
      </c>
      <c r="B46" s="477"/>
      <c r="C46" s="478"/>
      <c r="D46" s="570"/>
      <c r="E46" s="571"/>
      <c r="F46" s="571"/>
      <c r="G46" s="571"/>
      <c r="H46" s="571"/>
      <c r="I46" s="571"/>
      <c r="J46" s="571"/>
      <c r="K46" s="572"/>
      <c r="L46" s="485"/>
      <c r="M46" s="486"/>
      <c r="N46" s="486"/>
      <c r="O46" s="486"/>
      <c r="P46" s="22"/>
    </row>
    <row r="47" spans="1:16" ht="15.75" customHeight="1">
      <c r="A47" s="479"/>
      <c r="B47" s="480"/>
      <c r="C47" s="481"/>
      <c r="D47" s="573"/>
      <c r="E47" s="574"/>
      <c r="F47" s="574"/>
      <c r="G47" s="574"/>
      <c r="H47" s="574"/>
      <c r="I47" s="574"/>
      <c r="J47" s="574"/>
      <c r="K47" s="575"/>
      <c r="L47" s="487"/>
      <c r="M47" s="488"/>
      <c r="N47" s="488"/>
      <c r="O47" s="488"/>
      <c r="P47" s="23"/>
    </row>
    <row r="48" spans="1:16" ht="15.75" customHeight="1" thickBot="1">
      <c r="A48" s="482"/>
      <c r="B48" s="483"/>
      <c r="C48" s="484"/>
      <c r="D48" s="579"/>
      <c r="E48" s="580"/>
      <c r="F48" s="580"/>
      <c r="G48" s="580"/>
      <c r="H48" s="580"/>
      <c r="I48" s="580"/>
      <c r="J48" s="580"/>
      <c r="K48" s="581"/>
      <c r="L48" s="489"/>
      <c r="M48" s="490"/>
      <c r="N48" s="490"/>
      <c r="O48" s="490"/>
      <c r="P48" s="25"/>
    </row>
    <row r="49" spans="1:16" ht="20.399999999999999" customHeight="1" thickTop="1">
      <c r="A49" s="453" t="s">
        <v>4</v>
      </c>
      <c r="B49" s="454"/>
      <c r="C49" s="455"/>
      <c r="D49" s="467">
        <f>IF(SUM(D22:K48)=D18,SUM(D22:K48),"ERR")</f>
        <v>0</v>
      </c>
      <c r="E49" s="468"/>
      <c r="F49" s="468"/>
      <c r="G49" s="468"/>
      <c r="H49" s="468"/>
      <c r="I49" s="468"/>
      <c r="J49" s="468"/>
      <c r="K49" s="469"/>
      <c r="L49" s="461"/>
      <c r="M49" s="462"/>
      <c r="N49" s="462"/>
      <c r="O49" s="462"/>
      <c r="P49" s="26"/>
    </row>
    <row r="50" spans="1:16" ht="20.399999999999999" customHeight="1">
      <c r="A50" s="456"/>
      <c r="B50" s="448"/>
      <c r="C50" s="457"/>
      <c r="D50" s="470"/>
      <c r="E50" s="471"/>
      <c r="F50" s="471"/>
      <c r="G50" s="471"/>
      <c r="H50" s="471"/>
      <c r="I50" s="471"/>
      <c r="J50" s="471"/>
      <c r="K50" s="472"/>
      <c r="L50" s="463"/>
      <c r="M50" s="464"/>
      <c r="N50" s="464"/>
      <c r="O50" s="464"/>
      <c r="P50" s="27"/>
    </row>
    <row r="51" spans="1:16" ht="20.399999999999999" customHeight="1" thickBot="1">
      <c r="A51" s="458"/>
      <c r="B51" s="459"/>
      <c r="C51" s="460"/>
      <c r="D51" s="473"/>
      <c r="E51" s="474"/>
      <c r="F51" s="474"/>
      <c r="G51" s="474"/>
      <c r="H51" s="474"/>
      <c r="I51" s="474"/>
      <c r="J51" s="474"/>
      <c r="K51" s="475"/>
      <c r="L51" s="465"/>
      <c r="M51" s="466"/>
      <c r="N51" s="466"/>
      <c r="O51" s="466"/>
      <c r="P51" s="28"/>
    </row>
    <row r="52" spans="1:16" ht="20.399999999999999" customHeight="1">
      <c r="A52" s="4" t="s">
        <v>24</v>
      </c>
    </row>
    <row r="53" spans="1:16" ht="20.399999999999999" customHeight="1"/>
  </sheetData>
  <mergeCells count="75">
    <mergeCell ref="A46:C48"/>
    <mergeCell ref="D46:K48"/>
    <mergeCell ref="L46:O46"/>
    <mergeCell ref="L47:O47"/>
    <mergeCell ref="L48:O48"/>
    <mergeCell ref="A49:C51"/>
    <mergeCell ref="D49:K51"/>
    <mergeCell ref="L49:O49"/>
    <mergeCell ref="L50:O50"/>
    <mergeCell ref="L51:O51"/>
    <mergeCell ref="A40:C42"/>
    <mergeCell ref="D40:K42"/>
    <mergeCell ref="L40:O40"/>
    <mergeCell ref="L41:O41"/>
    <mergeCell ref="L42:O42"/>
    <mergeCell ref="A43:C45"/>
    <mergeCell ref="D43:K45"/>
    <mergeCell ref="L43:O43"/>
    <mergeCell ref="L44:O44"/>
    <mergeCell ref="L45:O45"/>
    <mergeCell ref="A34:C36"/>
    <mergeCell ref="D34:K36"/>
    <mergeCell ref="L34:O34"/>
    <mergeCell ref="L35:O35"/>
    <mergeCell ref="L36:O36"/>
    <mergeCell ref="A37:C39"/>
    <mergeCell ref="D37:K39"/>
    <mergeCell ref="L37:O37"/>
    <mergeCell ref="L38:O38"/>
    <mergeCell ref="L39:O39"/>
    <mergeCell ref="A28:C30"/>
    <mergeCell ref="D28:K30"/>
    <mergeCell ref="L28:O28"/>
    <mergeCell ref="L29:O29"/>
    <mergeCell ref="L30:O30"/>
    <mergeCell ref="A31:C33"/>
    <mergeCell ref="D31:K33"/>
    <mergeCell ref="L31:O31"/>
    <mergeCell ref="L32:O32"/>
    <mergeCell ref="L33:O33"/>
    <mergeCell ref="A22:C24"/>
    <mergeCell ref="D22:K24"/>
    <mergeCell ref="L22:O22"/>
    <mergeCell ref="L23:O23"/>
    <mergeCell ref="L24:O24"/>
    <mergeCell ref="A25:C27"/>
    <mergeCell ref="D25:K27"/>
    <mergeCell ref="L25:O25"/>
    <mergeCell ref="L26:O26"/>
    <mergeCell ref="L27:O27"/>
    <mergeCell ref="A18:C19"/>
    <mergeCell ref="D18:K19"/>
    <mergeCell ref="L18:P19"/>
    <mergeCell ref="A21:C21"/>
    <mergeCell ref="D21:K21"/>
    <mergeCell ref="L21:P21"/>
    <mergeCell ref="A14:C15"/>
    <mergeCell ref="D14:K15"/>
    <mergeCell ref="L14:P15"/>
    <mergeCell ref="A16:C17"/>
    <mergeCell ref="D16:K17"/>
    <mergeCell ref="L16:P17"/>
    <mergeCell ref="C8:J8"/>
    <mergeCell ref="L8:P8"/>
    <mergeCell ref="B10:P10"/>
    <mergeCell ref="B11:P11"/>
    <mergeCell ref="A13:C13"/>
    <mergeCell ref="D13:K13"/>
    <mergeCell ref="L13:P13"/>
    <mergeCell ref="B6:K6"/>
    <mergeCell ref="M6:P6"/>
    <mergeCell ref="M1:P1"/>
    <mergeCell ref="A3:P3"/>
    <mergeCell ref="B5:K5"/>
    <mergeCell ref="M5:P5"/>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DECB081-9FEA-471E-8BC9-6B47477D3866}">
          <x14:formula1>
            <xm:f>Sheet1!$A$1:$A$2</xm:f>
          </x14:formula1>
          <xm:sqref>B8 K8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4E5C1-F2B8-45BA-BE72-E295A7EDA685}">
  <sheetPr>
    <pageSetUpPr fitToPage="1"/>
  </sheetPr>
  <dimension ref="A1:N49"/>
  <sheetViews>
    <sheetView view="pageBreakPreview" zoomScale="90" zoomScaleNormal="100" zoomScaleSheetLayoutView="90" workbookViewId="0">
      <selection activeCell="D45" sqref="D45"/>
    </sheetView>
  </sheetViews>
  <sheetFormatPr defaultColWidth="9" defaultRowHeight="13"/>
  <cols>
    <col min="1" max="1" width="14.6328125" style="4" customWidth="1"/>
    <col min="2" max="2" width="14.08984375" style="4" customWidth="1"/>
    <col min="3" max="3" width="2.08984375" style="4" customWidth="1"/>
    <col min="4" max="4" width="34.08984375" style="4" customWidth="1"/>
    <col min="5" max="5" width="2.08984375" style="4" customWidth="1"/>
    <col min="6" max="6" width="14.90625" style="4" customWidth="1"/>
    <col min="7" max="7" width="20.36328125" style="4" customWidth="1"/>
    <col min="8" max="8" width="14.6328125" style="4" customWidth="1"/>
    <col min="9" max="16384" width="9" style="4"/>
  </cols>
  <sheetData>
    <row r="1" spans="1:14" ht="22.5" customHeight="1">
      <c r="A1" s="349" t="s">
        <v>291</v>
      </c>
      <c r="B1" s="349"/>
      <c r="C1" s="349"/>
      <c r="D1" s="349"/>
      <c r="E1" s="11"/>
      <c r="F1" s="11"/>
      <c r="G1" s="452" t="s">
        <v>59</v>
      </c>
      <c r="H1" s="452"/>
    </row>
    <row r="2" spans="1:14" ht="6" customHeight="1">
      <c r="A2" s="30"/>
      <c r="B2" s="30"/>
      <c r="C2" s="30"/>
      <c r="D2" s="30"/>
      <c r="E2" s="11"/>
      <c r="F2" s="11"/>
      <c r="G2" s="31"/>
      <c r="H2" s="31"/>
    </row>
    <row r="3" spans="1:14" ht="24" customHeight="1">
      <c r="A3" s="534" t="s">
        <v>60</v>
      </c>
      <c r="B3" s="534"/>
      <c r="C3" s="534"/>
      <c r="D3" s="534"/>
      <c r="E3" s="534"/>
      <c r="F3" s="534"/>
      <c r="G3" s="534"/>
      <c r="H3" s="534"/>
      <c r="I3" s="4" t="s">
        <v>9</v>
      </c>
      <c r="J3" s="5"/>
      <c r="K3" s="5"/>
      <c r="L3" s="5"/>
      <c r="M3" s="5"/>
      <c r="N3" s="5"/>
    </row>
    <row r="4" spans="1:14" ht="7.5" customHeight="1">
      <c r="A4" s="32"/>
      <c r="B4" s="32"/>
      <c r="C4" s="32"/>
      <c r="D4" s="32"/>
      <c r="E4" s="32"/>
      <c r="F4" s="32"/>
      <c r="G4" s="32"/>
      <c r="H4" s="32"/>
      <c r="I4" s="4" t="s">
        <v>10</v>
      </c>
      <c r="J4" s="5"/>
      <c r="K4" s="5"/>
      <c r="L4" s="5"/>
      <c r="M4" s="5"/>
      <c r="N4" s="5"/>
    </row>
    <row r="5" spans="1:14" ht="30" customHeight="1">
      <c r="A5" s="12" t="s">
        <v>5</v>
      </c>
      <c r="B5" s="605">
        <f>+'No22 （団体表）'!B5</f>
        <v>0</v>
      </c>
      <c r="C5" s="606"/>
      <c r="D5" s="606"/>
      <c r="E5" s="607"/>
      <c r="F5" s="12" t="s">
        <v>1</v>
      </c>
      <c r="G5" s="608">
        <f>'No22 （団体表）'!M5</f>
        <v>0</v>
      </c>
      <c r="H5" s="609"/>
      <c r="I5" s="4" t="s">
        <v>11</v>
      </c>
    </row>
    <row r="6" spans="1:14" ht="30" customHeight="1">
      <c r="A6" s="13"/>
      <c r="B6" s="29"/>
      <c r="C6" s="29"/>
      <c r="D6" s="29"/>
      <c r="E6" s="29"/>
      <c r="F6" s="12" t="s">
        <v>15</v>
      </c>
      <c r="G6" s="605">
        <f>'No22 （団体表）'!M6</f>
        <v>0</v>
      </c>
      <c r="H6" s="606"/>
      <c r="I6" s="4" t="s">
        <v>12</v>
      </c>
    </row>
    <row r="7" spans="1:14" ht="24.9" customHeight="1" thickBot="1">
      <c r="A7" s="16" t="s">
        <v>16</v>
      </c>
      <c r="B7" s="16"/>
      <c r="C7" s="16"/>
      <c r="D7" s="16"/>
      <c r="E7" s="16"/>
      <c r="F7" s="16"/>
      <c r="G7" s="16"/>
      <c r="H7" s="17" t="s">
        <v>3</v>
      </c>
      <c r="I7" s="5"/>
      <c r="J7" s="5"/>
      <c r="K7" s="5"/>
      <c r="L7" s="5"/>
      <c r="M7" s="5"/>
      <c r="N7" s="5"/>
    </row>
    <row r="8" spans="1:14" ht="27" customHeight="1">
      <c r="A8" s="523" t="s">
        <v>17</v>
      </c>
      <c r="B8" s="525"/>
      <c r="C8" s="526" t="s">
        <v>25</v>
      </c>
      <c r="D8" s="524"/>
      <c r="E8" s="525"/>
      <c r="F8" s="526" t="s">
        <v>61</v>
      </c>
      <c r="G8" s="524"/>
      <c r="H8" s="527"/>
    </row>
    <row r="9" spans="1:14" ht="20.399999999999999" customHeight="1">
      <c r="A9" s="601" t="s">
        <v>18</v>
      </c>
      <c r="B9" s="602"/>
      <c r="C9" s="48" t="s">
        <v>62</v>
      </c>
      <c r="D9" s="435">
        <f>+'No22 （団体表）'!D14</f>
        <v>0</v>
      </c>
      <c r="E9" s="54" t="s">
        <v>63</v>
      </c>
      <c r="F9" s="505"/>
      <c r="G9" s="505"/>
      <c r="H9" s="506"/>
    </row>
    <row r="10" spans="1:14" ht="20.399999999999999" customHeight="1">
      <c r="A10" s="603"/>
      <c r="B10" s="604"/>
      <c r="C10" s="49"/>
      <c r="D10" s="55"/>
      <c r="E10" s="56"/>
      <c r="F10" s="507"/>
      <c r="G10" s="507"/>
      <c r="H10" s="508"/>
    </row>
    <row r="11" spans="1:14" ht="20.399999999999999" customHeight="1">
      <c r="A11" s="599" t="s">
        <v>19</v>
      </c>
      <c r="B11" s="600"/>
      <c r="C11" s="48" t="s">
        <v>62</v>
      </c>
      <c r="D11" s="435">
        <f>+'No22 （団体表）'!D16</f>
        <v>0</v>
      </c>
      <c r="E11" s="54" t="s">
        <v>63</v>
      </c>
      <c r="F11" s="505"/>
      <c r="G11" s="505"/>
      <c r="H11" s="506"/>
    </row>
    <row r="12" spans="1:14" ht="20.399999999999999" customHeight="1" thickBot="1">
      <c r="A12" s="599"/>
      <c r="B12" s="600"/>
      <c r="C12" s="49"/>
      <c r="D12" s="438"/>
      <c r="E12" s="56"/>
      <c r="F12" s="507"/>
      <c r="G12" s="507"/>
      <c r="H12" s="508"/>
    </row>
    <row r="13" spans="1:14" ht="20.399999999999999" customHeight="1" thickTop="1">
      <c r="A13" s="515" t="s">
        <v>4</v>
      </c>
      <c r="B13" s="516"/>
      <c r="C13" s="57" t="s">
        <v>62</v>
      </c>
      <c r="D13" s="437">
        <f>SUM(D9,D11)</f>
        <v>0</v>
      </c>
      <c r="E13" s="58" t="s">
        <v>63</v>
      </c>
      <c r="F13" s="519"/>
      <c r="G13" s="519"/>
      <c r="H13" s="520"/>
    </row>
    <row r="14" spans="1:14" ht="20.399999999999999" customHeight="1" thickBot="1">
      <c r="A14" s="517"/>
      <c r="B14" s="518"/>
      <c r="C14" s="59"/>
      <c r="D14" s="436">
        <f>SUM(D10,D12)</f>
        <v>0</v>
      </c>
      <c r="E14" s="60"/>
      <c r="F14" s="521"/>
      <c r="G14" s="521"/>
      <c r="H14" s="522"/>
    </row>
    <row r="15" spans="1:14" ht="11" customHeight="1">
      <c r="A15" s="11"/>
      <c r="B15" s="11"/>
      <c r="C15" s="11"/>
      <c r="D15" s="11"/>
      <c r="E15" s="11"/>
      <c r="F15" s="11"/>
      <c r="G15" s="11"/>
      <c r="H15" s="11"/>
    </row>
    <row r="16" spans="1:14" ht="24" customHeight="1" thickBot="1">
      <c r="A16" s="11" t="s">
        <v>20</v>
      </c>
      <c r="B16" s="11"/>
      <c r="C16" s="11"/>
      <c r="D16" s="11"/>
      <c r="E16" s="11"/>
      <c r="F16" s="11"/>
      <c r="G16" s="11"/>
      <c r="H16" s="18" t="s">
        <v>3</v>
      </c>
    </row>
    <row r="17" spans="1:9" ht="27" customHeight="1">
      <c r="A17" s="523" t="s">
        <v>17</v>
      </c>
      <c r="B17" s="525"/>
      <c r="C17" s="526" t="s">
        <v>25</v>
      </c>
      <c r="D17" s="524"/>
      <c r="E17" s="525"/>
      <c r="F17" s="526" t="s">
        <v>61</v>
      </c>
      <c r="G17" s="524"/>
      <c r="H17" s="527"/>
    </row>
    <row r="18" spans="1:9" ht="20.399999999999999" customHeight="1">
      <c r="A18" s="476" t="s">
        <v>21</v>
      </c>
      <c r="B18" s="478"/>
      <c r="C18" s="48" t="s">
        <v>62</v>
      </c>
      <c r="D18" s="435">
        <f>+'No22 （団体表）'!D22</f>
        <v>0</v>
      </c>
      <c r="E18" s="54" t="s">
        <v>63</v>
      </c>
      <c r="F18" s="485"/>
      <c r="G18" s="486"/>
      <c r="H18" s="61"/>
      <c r="I18" s="4" t="s">
        <v>64</v>
      </c>
    </row>
    <row r="19" spans="1:9" ht="20.399999999999999" customHeight="1">
      <c r="A19" s="479"/>
      <c r="B19" s="481"/>
      <c r="C19" s="62"/>
      <c r="D19" s="597"/>
      <c r="E19" s="63"/>
      <c r="F19" s="588"/>
      <c r="G19" s="589"/>
      <c r="H19" s="64"/>
      <c r="I19" s="4" t="s">
        <v>27</v>
      </c>
    </row>
    <row r="20" spans="1:9" ht="20.399999999999999" customHeight="1">
      <c r="A20" s="502"/>
      <c r="B20" s="504"/>
      <c r="C20" s="65"/>
      <c r="D20" s="598"/>
      <c r="E20" s="56"/>
      <c r="F20" s="588"/>
      <c r="G20" s="589"/>
      <c r="H20" s="64"/>
    </row>
    <row r="21" spans="1:9" ht="20.399999999999999" customHeight="1">
      <c r="A21" s="476" t="s">
        <v>7</v>
      </c>
      <c r="B21" s="478"/>
      <c r="C21" s="593" t="s">
        <v>62</v>
      </c>
      <c r="D21" s="439">
        <f>+'No22 （団体表）'!D25</f>
        <v>0</v>
      </c>
      <c r="E21" s="595" t="s">
        <v>63</v>
      </c>
      <c r="F21" s="485"/>
      <c r="G21" s="486"/>
      <c r="H21" s="66"/>
    </row>
    <row r="22" spans="1:9" ht="20.399999999999999" customHeight="1">
      <c r="A22" s="479"/>
      <c r="B22" s="481"/>
      <c r="C22" s="594"/>
      <c r="D22" s="440">
        <f>+'No22 （団体表）'!D26</f>
        <v>0</v>
      </c>
      <c r="E22" s="596"/>
      <c r="F22" s="588"/>
      <c r="G22" s="589"/>
      <c r="H22" s="64"/>
    </row>
    <row r="23" spans="1:9" ht="20.399999999999999" customHeight="1">
      <c r="A23" s="502"/>
      <c r="B23" s="504"/>
      <c r="C23" s="67"/>
      <c r="D23" s="441"/>
      <c r="E23" s="63"/>
      <c r="F23" s="588"/>
      <c r="G23" s="589"/>
      <c r="H23" s="64"/>
    </row>
    <row r="24" spans="1:9" ht="20.399999999999999" customHeight="1">
      <c r="A24" s="476" t="s">
        <v>22</v>
      </c>
      <c r="B24" s="478"/>
      <c r="C24" s="593" t="s">
        <v>62</v>
      </c>
      <c r="D24" s="439">
        <f>+'No22 （団体表）'!D28</f>
        <v>0</v>
      </c>
      <c r="E24" s="595" t="s">
        <v>63</v>
      </c>
      <c r="F24" s="485"/>
      <c r="G24" s="486"/>
      <c r="H24" s="66"/>
    </row>
    <row r="25" spans="1:9" ht="20.399999999999999" customHeight="1">
      <c r="A25" s="479"/>
      <c r="B25" s="481"/>
      <c r="C25" s="594"/>
      <c r="D25" s="440">
        <f>+'No22 （団体表）'!D29</f>
        <v>0</v>
      </c>
      <c r="E25" s="596"/>
      <c r="F25" s="588"/>
      <c r="G25" s="589"/>
      <c r="H25" s="64"/>
    </row>
    <row r="26" spans="1:9" ht="20.399999999999999" customHeight="1">
      <c r="A26" s="502"/>
      <c r="B26" s="504"/>
      <c r="C26" s="67"/>
      <c r="D26" s="441"/>
      <c r="E26" s="63"/>
      <c r="F26" s="588"/>
      <c r="G26" s="589"/>
      <c r="H26" s="64"/>
    </row>
    <row r="27" spans="1:9" ht="20.399999999999999" customHeight="1">
      <c r="A27" s="476" t="s">
        <v>8</v>
      </c>
      <c r="B27" s="478"/>
      <c r="C27" s="48" t="s">
        <v>62</v>
      </c>
      <c r="D27" s="439">
        <f>+'No22 （団体表）'!D31</f>
        <v>0</v>
      </c>
      <c r="E27" s="54" t="s">
        <v>63</v>
      </c>
      <c r="F27" s="485"/>
      <c r="G27" s="486"/>
      <c r="H27" s="68"/>
    </row>
    <row r="28" spans="1:9" ht="20.399999999999999" customHeight="1">
      <c r="A28" s="479"/>
      <c r="B28" s="481"/>
      <c r="C28" s="69"/>
      <c r="D28" s="586"/>
      <c r="E28" s="63"/>
      <c r="F28" s="588"/>
      <c r="G28" s="589"/>
      <c r="H28" s="70"/>
    </row>
    <row r="29" spans="1:9" ht="20.399999999999999" customHeight="1">
      <c r="A29" s="502"/>
      <c r="B29" s="504"/>
      <c r="C29" s="65"/>
      <c r="D29" s="592"/>
      <c r="E29" s="56"/>
      <c r="F29" s="588"/>
      <c r="G29" s="589"/>
      <c r="H29" s="71"/>
    </row>
    <row r="30" spans="1:9" ht="20.399999999999999" customHeight="1">
      <c r="A30" s="476" t="s">
        <v>13</v>
      </c>
      <c r="B30" s="478"/>
      <c r="C30" s="48" t="s">
        <v>62</v>
      </c>
      <c r="D30" s="439">
        <f>+'No22 （団体表）'!D34</f>
        <v>0</v>
      </c>
      <c r="E30" s="54" t="s">
        <v>63</v>
      </c>
      <c r="F30" s="485"/>
      <c r="G30" s="486"/>
      <c r="H30" s="68"/>
    </row>
    <row r="31" spans="1:9" ht="20.399999999999999" customHeight="1">
      <c r="A31" s="479"/>
      <c r="B31" s="481"/>
      <c r="C31" s="69"/>
      <c r="D31" s="586"/>
      <c r="E31" s="63"/>
      <c r="F31" s="588"/>
      <c r="G31" s="589"/>
      <c r="H31" s="70"/>
    </row>
    <row r="32" spans="1:9" ht="20.399999999999999" customHeight="1">
      <c r="A32" s="502"/>
      <c r="B32" s="504"/>
      <c r="C32" s="65"/>
      <c r="D32" s="592"/>
      <c r="E32" s="56"/>
      <c r="F32" s="588"/>
      <c r="G32" s="589"/>
      <c r="H32" s="71"/>
    </row>
    <row r="33" spans="1:8" ht="20.399999999999999" customHeight="1">
      <c r="A33" s="476" t="s">
        <v>14</v>
      </c>
      <c r="B33" s="478"/>
      <c r="C33" s="48" t="s">
        <v>62</v>
      </c>
      <c r="D33" s="439">
        <f>+'No22 （団体表）'!D37</f>
        <v>0</v>
      </c>
      <c r="E33" s="54" t="s">
        <v>63</v>
      </c>
      <c r="F33" s="485"/>
      <c r="G33" s="486"/>
      <c r="H33" s="68"/>
    </row>
    <row r="34" spans="1:8" ht="20.399999999999999" customHeight="1">
      <c r="A34" s="479"/>
      <c r="B34" s="481"/>
      <c r="C34" s="69"/>
      <c r="D34" s="586"/>
      <c r="E34" s="63"/>
      <c r="F34" s="588"/>
      <c r="G34" s="589"/>
      <c r="H34" s="70"/>
    </row>
    <row r="35" spans="1:8" ht="20.399999999999999" customHeight="1">
      <c r="A35" s="502"/>
      <c r="B35" s="504"/>
      <c r="C35" s="65"/>
      <c r="D35" s="592"/>
      <c r="E35" s="56"/>
      <c r="F35" s="588"/>
      <c r="G35" s="589"/>
      <c r="H35" s="71"/>
    </row>
    <row r="36" spans="1:8" ht="20.399999999999999" customHeight="1">
      <c r="A36" s="476" t="s">
        <v>23</v>
      </c>
      <c r="B36" s="478"/>
      <c r="C36" s="48" t="s">
        <v>62</v>
      </c>
      <c r="D36" s="439">
        <f>+'No22 （団体表）'!D40</f>
        <v>0</v>
      </c>
      <c r="E36" s="54" t="s">
        <v>63</v>
      </c>
      <c r="F36" s="485"/>
      <c r="G36" s="486"/>
      <c r="H36" s="68"/>
    </row>
    <row r="37" spans="1:8" ht="20.399999999999999" customHeight="1">
      <c r="A37" s="479"/>
      <c r="B37" s="481"/>
      <c r="C37" s="69"/>
      <c r="D37" s="586"/>
      <c r="E37" s="63"/>
      <c r="F37" s="588"/>
      <c r="G37" s="589"/>
      <c r="H37" s="70"/>
    </row>
    <row r="38" spans="1:8" ht="20.399999999999999" customHeight="1">
      <c r="A38" s="502"/>
      <c r="B38" s="504"/>
      <c r="C38" s="69"/>
      <c r="D38" s="592"/>
      <c r="E38" s="63"/>
      <c r="F38" s="588"/>
      <c r="G38" s="589"/>
      <c r="H38" s="71"/>
    </row>
    <row r="39" spans="1:8" ht="20.399999999999999" customHeight="1">
      <c r="A39" s="476" t="s">
        <v>26</v>
      </c>
      <c r="B39" s="478"/>
      <c r="C39" s="48" t="s">
        <v>62</v>
      </c>
      <c r="D39" s="439">
        <f>+'No22 （団体表）'!D43</f>
        <v>0</v>
      </c>
      <c r="E39" s="54" t="s">
        <v>63</v>
      </c>
      <c r="F39" s="485"/>
      <c r="G39" s="486"/>
      <c r="H39" s="72"/>
    </row>
    <row r="40" spans="1:8" ht="20.399999999999999" customHeight="1">
      <c r="A40" s="479"/>
      <c r="B40" s="481"/>
      <c r="C40" s="69"/>
      <c r="D40" s="586"/>
      <c r="E40" s="63"/>
      <c r="F40" s="588"/>
      <c r="G40" s="589"/>
      <c r="H40" s="73"/>
    </row>
    <row r="41" spans="1:8" ht="20.399999999999999" customHeight="1">
      <c r="A41" s="502"/>
      <c r="B41" s="504"/>
      <c r="C41" s="69"/>
      <c r="D41" s="592"/>
      <c r="E41" s="63"/>
      <c r="F41" s="588"/>
      <c r="G41" s="589"/>
      <c r="H41" s="73"/>
    </row>
    <row r="42" spans="1:8" ht="20.399999999999999" customHeight="1">
      <c r="A42" s="476" t="s">
        <v>41</v>
      </c>
      <c r="B42" s="478"/>
      <c r="C42" s="48" t="s">
        <v>62</v>
      </c>
      <c r="D42" s="439">
        <f>+'No22 （団体表）'!D46</f>
        <v>0</v>
      </c>
      <c r="E42" s="54" t="s">
        <v>63</v>
      </c>
      <c r="F42" s="485"/>
      <c r="G42" s="486"/>
      <c r="H42" s="66"/>
    </row>
    <row r="43" spans="1:8" ht="20.399999999999999" customHeight="1">
      <c r="A43" s="479"/>
      <c r="B43" s="481"/>
      <c r="C43" s="69"/>
      <c r="D43" s="586"/>
      <c r="E43" s="63"/>
      <c r="F43" s="588"/>
      <c r="G43" s="589"/>
      <c r="H43" s="64"/>
    </row>
    <row r="44" spans="1:8" ht="20.399999999999999" customHeight="1" thickBot="1">
      <c r="A44" s="502"/>
      <c r="B44" s="504"/>
      <c r="C44" s="74"/>
      <c r="D44" s="587"/>
      <c r="E44" s="75"/>
      <c r="F44" s="590"/>
      <c r="G44" s="591"/>
      <c r="H44" s="76"/>
    </row>
    <row r="45" spans="1:8" ht="20.399999999999999" customHeight="1" thickTop="1">
      <c r="A45" s="453" t="s">
        <v>4</v>
      </c>
      <c r="B45" s="455"/>
      <c r="C45" s="434" t="s">
        <v>62</v>
      </c>
      <c r="D45" s="442">
        <f>SUM(D18,D21,D24,D27,D30,D33,D36,D39,D42)</f>
        <v>0</v>
      </c>
      <c r="E45" s="58" t="s">
        <v>63</v>
      </c>
      <c r="F45" s="582"/>
      <c r="G45" s="583"/>
      <c r="H45" s="77"/>
    </row>
    <row r="46" spans="1:8" ht="39.5" customHeight="1" thickBot="1">
      <c r="A46" s="458"/>
      <c r="B46" s="460"/>
      <c r="C46" s="78"/>
      <c r="D46" s="436">
        <f>SUM(D19,D23,D26,D28,D31,D34,D37,D40,D43)</f>
        <v>0</v>
      </c>
      <c r="E46" s="60"/>
      <c r="F46" s="584"/>
      <c r="G46" s="585"/>
      <c r="H46" s="79"/>
    </row>
    <row r="47" spans="1:8" ht="20.149999999999999" customHeight="1">
      <c r="A47" s="11" t="s">
        <v>24</v>
      </c>
      <c r="B47" s="11"/>
      <c r="C47" s="11"/>
      <c r="D47" s="11"/>
      <c r="E47" s="11"/>
      <c r="F47" s="11"/>
      <c r="G47" s="11"/>
      <c r="H47" s="11"/>
    </row>
    <row r="48" spans="1:8" ht="20.149999999999999" customHeight="1">
      <c r="A48" s="11" t="s">
        <v>65</v>
      </c>
      <c r="B48" s="11"/>
      <c r="C48" s="11"/>
      <c r="D48" s="11"/>
      <c r="E48" s="11"/>
      <c r="F48" s="11"/>
      <c r="G48" s="11"/>
      <c r="H48" s="11"/>
    </row>
    <row r="49" ht="20.149999999999999" customHeight="1"/>
  </sheetData>
  <mergeCells count="67">
    <mergeCell ref="G1:H1"/>
    <mergeCell ref="A3:H3"/>
    <mergeCell ref="B5:E5"/>
    <mergeCell ref="G5:H5"/>
    <mergeCell ref="G6:H6"/>
    <mergeCell ref="A8:B8"/>
    <mergeCell ref="C8:E8"/>
    <mergeCell ref="F8:H8"/>
    <mergeCell ref="A9:B10"/>
    <mergeCell ref="F9:H10"/>
    <mergeCell ref="A11:B12"/>
    <mergeCell ref="F11:H12"/>
    <mergeCell ref="A13:B14"/>
    <mergeCell ref="F13:H14"/>
    <mergeCell ref="A17:B17"/>
    <mergeCell ref="C17:E17"/>
    <mergeCell ref="F17:H17"/>
    <mergeCell ref="A18:B20"/>
    <mergeCell ref="F18:G18"/>
    <mergeCell ref="D19:D20"/>
    <mergeCell ref="F19:G19"/>
    <mergeCell ref="F20:G20"/>
    <mergeCell ref="A21:B23"/>
    <mergeCell ref="C21:C22"/>
    <mergeCell ref="E21:E22"/>
    <mergeCell ref="F21:G21"/>
    <mergeCell ref="F22:G22"/>
    <mergeCell ref="F23:G23"/>
    <mergeCell ref="A24:B26"/>
    <mergeCell ref="C24:C25"/>
    <mergeCell ref="E24:E25"/>
    <mergeCell ref="F24:G24"/>
    <mergeCell ref="F25:G25"/>
    <mergeCell ref="F26:G26"/>
    <mergeCell ref="A27:B29"/>
    <mergeCell ref="F27:G27"/>
    <mergeCell ref="D28:D29"/>
    <mergeCell ref="F28:G28"/>
    <mergeCell ref="F29:G29"/>
    <mergeCell ref="A30:B32"/>
    <mergeCell ref="F30:G30"/>
    <mergeCell ref="D31:D32"/>
    <mergeCell ref="F31:G31"/>
    <mergeCell ref="F32:G32"/>
    <mergeCell ref="A33:B35"/>
    <mergeCell ref="F33:G33"/>
    <mergeCell ref="D34:D35"/>
    <mergeCell ref="F34:G34"/>
    <mergeCell ref="F35:G35"/>
    <mergeCell ref="A36:B38"/>
    <mergeCell ref="F36:G36"/>
    <mergeCell ref="D37:D38"/>
    <mergeCell ref="F37:G37"/>
    <mergeCell ref="F38:G38"/>
    <mergeCell ref="A39:B41"/>
    <mergeCell ref="F39:G39"/>
    <mergeCell ref="D40:D41"/>
    <mergeCell ref="F40:G40"/>
    <mergeCell ref="F41:G41"/>
    <mergeCell ref="A45:B46"/>
    <mergeCell ref="F45:G45"/>
    <mergeCell ref="F46:G46"/>
    <mergeCell ref="A42:B44"/>
    <mergeCell ref="F42:G42"/>
    <mergeCell ref="D43:D44"/>
    <mergeCell ref="F43:G43"/>
    <mergeCell ref="F44:G44"/>
  </mergeCells>
  <phoneticPr fontId="2"/>
  <pageMargins left="0.7" right="0.7" top="0.75" bottom="0.75" header="0.3" footer="0.3"/>
  <pageSetup paperSize="9" scale="76" fitToHeight="0"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71AEA-1EFC-462F-BC80-BEB75908762F}">
  <sheetPr>
    <pageSetUpPr fitToPage="1"/>
  </sheetPr>
  <dimension ref="A1:Z41"/>
  <sheetViews>
    <sheetView view="pageBreakPreview" topLeftCell="A23" zoomScaleNormal="100" zoomScaleSheetLayoutView="100" workbookViewId="0">
      <selection activeCell="C5" sqref="C5:I5"/>
    </sheetView>
  </sheetViews>
  <sheetFormatPr defaultColWidth="9" defaultRowHeight="13"/>
  <cols>
    <col min="1" max="1" width="6.90625" style="4" customWidth="1"/>
    <col min="2" max="2" width="5.453125" style="4" customWidth="1"/>
    <col min="3" max="3" width="3.36328125" style="4" customWidth="1"/>
    <col min="4" max="4" width="8.90625" style="82" customWidth="1"/>
    <col min="5" max="6" width="4.1796875" style="82" customWidth="1"/>
    <col min="7" max="7" width="5.453125" style="4" customWidth="1"/>
    <col min="8" max="8" width="3.36328125" style="4" customWidth="1"/>
    <col min="9" max="11" width="4.6328125" style="82" customWidth="1"/>
    <col min="12" max="14" width="4.6328125" style="4" customWidth="1"/>
    <col min="15" max="16" width="4.6328125" style="82" customWidth="1"/>
    <col min="17" max="17" width="5.453125" style="4" customWidth="1"/>
    <col min="18" max="18" width="3.36328125" style="4" customWidth="1"/>
    <col min="19" max="19" width="5.1796875" style="82" customWidth="1"/>
    <col min="20" max="20" width="4.1796875" style="82" customWidth="1"/>
    <col min="21" max="21" width="7.1796875" style="4" customWidth="1"/>
    <col min="22" max="22" width="5.1796875" style="82" customWidth="1"/>
    <col min="23" max="23" width="4.1796875" style="82" customWidth="1"/>
    <col min="24" max="24" width="7.1796875" style="4" customWidth="1"/>
    <col min="25" max="25" width="5.1796875" style="82" customWidth="1"/>
    <col min="26" max="26" width="4.1796875" style="82" customWidth="1"/>
    <col min="27" max="16384" width="9" style="4"/>
  </cols>
  <sheetData>
    <row r="1" spans="1:26" ht="22.5" customHeight="1">
      <c r="A1" s="349" t="str">
        <f>+'No6'!A1</f>
        <v>令和８年度　スーパーアスリート事業</v>
      </c>
      <c r="B1" s="349"/>
      <c r="C1" s="349"/>
      <c r="D1" s="349"/>
      <c r="E1" s="349"/>
      <c r="F1" s="349"/>
      <c r="G1" s="349"/>
      <c r="H1" s="349"/>
      <c r="I1" s="349"/>
      <c r="J1" s="81"/>
      <c r="K1" s="81"/>
      <c r="L1" s="11"/>
      <c r="M1" s="11"/>
      <c r="N1" s="11"/>
      <c r="O1" s="81"/>
      <c r="P1" s="645" t="s">
        <v>66</v>
      </c>
      <c r="Q1" s="645"/>
      <c r="R1" s="645"/>
      <c r="S1" s="645"/>
    </row>
    <row r="2" spans="1:26" ht="21" customHeight="1">
      <c r="A2" s="11"/>
      <c r="B2" s="11"/>
      <c r="C2" s="11"/>
      <c r="D2" s="81"/>
      <c r="E2" s="81"/>
      <c r="F2" s="81"/>
      <c r="G2" s="11"/>
      <c r="H2" s="11"/>
      <c r="I2" s="81"/>
      <c r="J2" s="81"/>
      <c r="K2" s="81"/>
      <c r="L2" s="11"/>
      <c r="M2" s="11"/>
      <c r="N2" s="11"/>
      <c r="O2" s="81"/>
      <c r="P2" s="81"/>
      <c r="Q2" s="11"/>
      <c r="R2" s="11"/>
      <c r="S2" s="83"/>
    </row>
    <row r="3" spans="1:26" ht="20.149999999999999" customHeight="1">
      <c r="A3" s="534" t="s">
        <v>67</v>
      </c>
      <c r="B3" s="534"/>
      <c r="C3" s="534"/>
      <c r="D3" s="534"/>
      <c r="E3" s="534"/>
      <c r="F3" s="534"/>
      <c r="G3" s="534"/>
      <c r="H3" s="534"/>
      <c r="I3" s="534"/>
      <c r="J3" s="534"/>
      <c r="K3" s="534"/>
      <c r="L3" s="534"/>
      <c r="M3" s="534"/>
      <c r="N3" s="534"/>
      <c r="O3" s="534"/>
      <c r="P3" s="534"/>
      <c r="Q3" s="534"/>
      <c r="R3" s="534"/>
      <c r="S3" s="534"/>
      <c r="T3" s="5"/>
      <c r="U3" s="5"/>
      <c r="V3" s="5"/>
      <c r="W3" s="84"/>
      <c r="X3" s="5"/>
      <c r="Y3" s="84"/>
      <c r="Z3" s="84"/>
    </row>
    <row r="4" spans="1:26" ht="15.9" customHeight="1">
      <c r="A4" s="11"/>
      <c r="B4" s="11"/>
      <c r="C4" s="11"/>
      <c r="D4" s="81"/>
      <c r="E4" s="81"/>
      <c r="F4" s="81"/>
      <c r="G4" s="11"/>
      <c r="H4" s="11"/>
      <c r="I4" s="81"/>
      <c r="J4" s="81"/>
      <c r="K4" s="81"/>
      <c r="L4" s="11"/>
      <c r="M4" s="11"/>
      <c r="N4" s="11"/>
      <c r="O4" s="81"/>
      <c r="P4" s="81"/>
      <c r="Q4" s="11"/>
      <c r="R4" s="11"/>
      <c r="S4" s="81"/>
    </row>
    <row r="5" spans="1:26" ht="24" customHeight="1">
      <c r="A5" s="448" t="s">
        <v>5</v>
      </c>
      <c r="B5" s="448"/>
      <c r="C5" s="646">
        <f>'No6'!B5</f>
        <v>0</v>
      </c>
      <c r="D5" s="646"/>
      <c r="E5" s="646"/>
      <c r="F5" s="646"/>
      <c r="G5" s="646"/>
      <c r="H5" s="646"/>
      <c r="I5" s="646"/>
      <c r="J5" s="81"/>
      <c r="K5" s="448" t="s">
        <v>1</v>
      </c>
      <c r="L5" s="448"/>
      <c r="M5" s="448"/>
      <c r="N5" s="636">
        <f>'No6'!G5</f>
        <v>0</v>
      </c>
      <c r="O5" s="636"/>
      <c r="P5" s="636"/>
      <c r="Q5" s="636"/>
      <c r="R5" s="636"/>
      <c r="S5" s="636"/>
      <c r="T5" s="4"/>
      <c r="U5" s="82"/>
      <c r="W5" s="4"/>
      <c r="X5" s="82"/>
      <c r="Z5" s="4"/>
    </row>
    <row r="6" spans="1:26" ht="24" customHeight="1">
      <c r="A6" s="11"/>
      <c r="B6" s="11"/>
      <c r="C6" s="11"/>
      <c r="D6" s="81"/>
      <c r="E6" s="81"/>
      <c r="F6" s="81"/>
      <c r="G6" s="11"/>
      <c r="H6" s="11"/>
      <c r="I6" s="81"/>
      <c r="J6" s="81"/>
      <c r="K6" s="448" t="s">
        <v>15</v>
      </c>
      <c r="L6" s="448"/>
      <c r="M6" s="448"/>
      <c r="N6" s="636">
        <f>'No6'!G6</f>
        <v>0</v>
      </c>
      <c r="O6" s="636"/>
      <c r="P6" s="636"/>
      <c r="Q6" s="636"/>
      <c r="R6" s="636"/>
      <c r="S6" s="636"/>
      <c r="T6" s="4"/>
      <c r="U6" s="82"/>
      <c r="W6" s="4"/>
      <c r="X6" s="82"/>
      <c r="Z6" s="4"/>
    </row>
    <row r="7" spans="1:26" ht="8.25" hidden="1" customHeight="1">
      <c r="A7" s="11"/>
      <c r="B7" s="11"/>
      <c r="C7" s="11"/>
      <c r="D7" s="81"/>
      <c r="E7" s="81"/>
      <c r="F7" s="81"/>
      <c r="G7" s="11"/>
      <c r="H7" s="11"/>
      <c r="I7" s="81"/>
      <c r="J7" s="81"/>
      <c r="K7" s="81"/>
      <c r="L7" s="11"/>
      <c r="M7" s="11"/>
      <c r="N7" s="11"/>
      <c r="O7" s="81"/>
      <c r="P7" s="81"/>
      <c r="Q7" s="11"/>
      <c r="R7" s="11"/>
      <c r="S7" s="81"/>
    </row>
    <row r="8" spans="1:26" ht="9" hidden="1" customHeight="1">
      <c r="A8" s="11"/>
      <c r="B8" s="11"/>
      <c r="C8" s="11"/>
      <c r="D8" s="81"/>
      <c r="E8" s="81"/>
      <c r="F8" s="81"/>
      <c r="G8" s="11"/>
      <c r="H8" s="11"/>
      <c r="I8" s="81"/>
      <c r="J8" s="81"/>
      <c r="K8" s="81"/>
      <c r="L8" s="11"/>
      <c r="M8" s="11"/>
      <c r="N8" s="11"/>
      <c r="O8" s="81"/>
      <c r="P8" s="81"/>
      <c r="Q8" s="11"/>
      <c r="R8" s="11"/>
      <c r="S8" s="81"/>
    </row>
    <row r="9" spans="1:26" ht="9" customHeight="1">
      <c r="A9" s="11"/>
      <c r="B9" s="11"/>
      <c r="C9" s="11"/>
      <c r="D9" s="81"/>
      <c r="E9" s="81"/>
      <c r="F9" s="81"/>
      <c r="G9" s="11"/>
      <c r="H9" s="11"/>
      <c r="I9" s="81"/>
      <c r="J9" s="81"/>
      <c r="K9" s="81"/>
      <c r="L9" s="11"/>
      <c r="M9" s="11"/>
      <c r="N9" s="11"/>
      <c r="O9" s="81"/>
      <c r="P9" s="81"/>
      <c r="Q9" s="11"/>
      <c r="R9" s="11"/>
      <c r="S9" s="81"/>
    </row>
    <row r="10" spans="1:26" ht="30" customHeight="1">
      <c r="A10" s="11" t="s">
        <v>68</v>
      </c>
      <c r="B10" s="11"/>
      <c r="C10" s="11"/>
      <c r="D10" s="11"/>
      <c r="E10" s="11"/>
      <c r="F10" s="11"/>
      <c r="G10" s="11"/>
      <c r="H10" s="11"/>
      <c r="I10" s="11"/>
      <c r="J10" s="11"/>
      <c r="K10" s="11"/>
      <c r="L10" s="11"/>
      <c r="M10" s="11"/>
      <c r="N10" s="11"/>
      <c r="O10" s="11"/>
      <c r="P10" s="11"/>
      <c r="Q10" s="11"/>
      <c r="R10" s="11"/>
      <c r="S10" s="11"/>
      <c r="T10" s="4"/>
    </row>
    <row r="11" spans="1:26" ht="30" customHeight="1">
      <c r="A11" s="11"/>
      <c r="B11" s="637"/>
      <c r="C11" s="637"/>
      <c r="D11" s="637"/>
      <c r="E11" s="81" t="s">
        <v>69</v>
      </c>
      <c r="F11" s="81"/>
      <c r="G11" s="11" t="s">
        <v>70</v>
      </c>
      <c r="H11" s="11"/>
      <c r="I11" s="81"/>
      <c r="J11" s="81"/>
      <c r="K11" s="81"/>
      <c r="L11" s="11"/>
      <c r="M11" s="11"/>
      <c r="N11" s="11"/>
      <c r="O11" s="11"/>
      <c r="P11" s="11"/>
      <c r="Q11" s="11"/>
      <c r="R11" s="11"/>
      <c r="S11" s="11"/>
      <c r="T11" s="4"/>
    </row>
    <row r="12" spans="1:26" ht="30" customHeight="1">
      <c r="A12" s="11"/>
      <c r="B12" s="11"/>
      <c r="C12" s="11"/>
      <c r="D12" s="81"/>
      <c r="E12" s="81"/>
      <c r="F12" s="81"/>
      <c r="G12" s="11"/>
      <c r="H12" s="11"/>
      <c r="I12" s="81"/>
      <c r="J12" s="81"/>
      <c r="K12" s="81"/>
      <c r="L12" s="11"/>
      <c r="M12" s="11"/>
      <c r="N12" s="11"/>
      <c r="O12" s="11"/>
      <c r="P12" s="11"/>
      <c r="Q12" s="11"/>
      <c r="R12" s="11"/>
      <c r="S12" s="11"/>
      <c r="T12" s="4"/>
    </row>
    <row r="13" spans="1:26" ht="30" customHeight="1">
      <c r="A13" s="11" t="s">
        <v>71</v>
      </c>
      <c r="B13" s="11"/>
      <c r="C13" s="11"/>
      <c r="D13" s="81"/>
      <c r="E13" s="81"/>
      <c r="F13" s="81"/>
      <c r="G13" s="11"/>
      <c r="H13" s="11"/>
      <c r="I13" s="81"/>
      <c r="J13" s="81"/>
      <c r="K13" s="81"/>
      <c r="L13" s="11"/>
      <c r="M13" s="11"/>
      <c r="N13" s="11"/>
      <c r="O13" s="11"/>
      <c r="P13" s="11"/>
      <c r="Q13" s="11"/>
      <c r="R13" s="11"/>
      <c r="S13" s="11"/>
      <c r="T13" s="4"/>
    </row>
    <row r="14" spans="1:26" ht="20.149999999999999" customHeight="1">
      <c r="B14" s="630"/>
      <c r="C14" s="631"/>
      <c r="D14" s="632"/>
      <c r="E14" s="630" t="s">
        <v>72</v>
      </c>
      <c r="F14" s="641"/>
      <c r="G14" s="631"/>
      <c r="H14" s="642"/>
      <c r="I14" s="4"/>
      <c r="J14" s="4"/>
      <c r="K14" s="4"/>
      <c r="M14" s="82"/>
      <c r="N14" s="82"/>
      <c r="O14" s="4"/>
      <c r="Q14" s="82"/>
      <c r="S14" s="4"/>
      <c r="T14" s="4"/>
      <c r="V14" s="4"/>
      <c r="W14" s="4"/>
      <c r="Y14" s="4"/>
      <c r="Z14" s="4"/>
    </row>
    <row r="15" spans="1:26" ht="20.149999999999999" customHeight="1">
      <c r="B15" s="638"/>
      <c r="C15" s="639"/>
      <c r="D15" s="640"/>
      <c r="E15" s="638"/>
      <c r="F15" s="643"/>
      <c r="G15" s="639"/>
      <c r="H15" s="644"/>
      <c r="I15" s="4"/>
      <c r="J15" s="4"/>
      <c r="K15" s="4"/>
      <c r="M15" s="82"/>
      <c r="N15" s="82"/>
      <c r="O15" s="4"/>
      <c r="Q15" s="82"/>
      <c r="S15" s="4"/>
      <c r="T15" s="4"/>
      <c r="V15" s="4"/>
      <c r="W15" s="4"/>
      <c r="Y15" s="4"/>
      <c r="Z15" s="4"/>
    </row>
    <row r="16" spans="1:26" ht="30" customHeight="1">
      <c r="B16" s="630" t="s">
        <v>73</v>
      </c>
      <c r="C16" s="631"/>
      <c r="D16" s="632"/>
      <c r="E16" s="633"/>
      <c r="F16" s="634"/>
      <c r="G16" s="635"/>
      <c r="H16" s="85" t="s">
        <v>74</v>
      </c>
      <c r="I16" s="4"/>
      <c r="J16" s="4"/>
      <c r="K16" s="4"/>
      <c r="N16" s="82"/>
      <c r="P16" s="4"/>
      <c r="Q16" s="82"/>
      <c r="R16" s="82"/>
      <c r="S16" s="4"/>
      <c r="T16" s="4"/>
      <c r="V16" s="4"/>
      <c r="W16" s="4"/>
      <c r="Y16" s="4"/>
      <c r="Z16" s="4"/>
    </row>
    <row r="17" spans="1:26" ht="30" customHeight="1">
      <c r="B17" s="612" t="s">
        <v>75</v>
      </c>
      <c r="C17" s="613"/>
      <c r="D17" s="614"/>
      <c r="E17" s="615"/>
      <c r="F17" s="616"/>
      <c r="G17" s="617"/>
      <c r="H17" s="86" t="s">
        <v>74</v>
      </c>
      <c r="I17" s="4"/>
      <c r="J17" s="4"/>
      <c r="K17" s="4"/>
      <c r="N17" s="82"/>
      <c r="P17" s="4"/>
      <c r="Q17" s="82"/>
      <c r="R17" s="82"/>
      <c r="S17" s="4"/>
      <c r="T17" s="4"/>
      <c r="V17" s="4"/>
      <c r="W17" s="4"/>
      <c r="Y17" s="4"/>
      <c r="Z17" s="4"/>
    </row>
    <row r="18" spans="1:26" ht="30" customHeight="1">
      <c r="B18" s="612" t="s">
        <v>76</v>
      </c>
      <c r="C18" s="613"/>
      <c r="D18" s="614"/>
      <c r="E18" s="615"/>
      <c r="F18" s="616"/>
      <c r="G18" s="617"/>
      <c r="H18" s="86" t="s">
        <v>74</v>
      </c>
      <c r="I18" s="4"/>
      <c r="J18" s="4"/>
      <c r="K18" s="4"/>
      <c r="N18" s="82"/>
      <c r="P18" s="4"/>
      <c r="Q18" s="82"/>
      <c r="R18" s="82"/>
      <c r="S18" s="4"/>
      <c r="T18" s="4"/>
      <c r="V18" s="4"/>
      <c r="W18" s="4"/>
      <c r="Y18" s="4"/>
      <c r="Z18" s="4"/>
    </row>
    <row r="19" spans="1:26" ht="30" customHeight="1">
      <c r="B19" s="612" t="s">
        <v>77</v>
      </c>
      <c r="C19" s="613"/>
      <c r="D19" s="614"/>
      <c r="E19" s="615"/>
      <c r="F19" s="616"/>
      <c r="G19" s="617"/>
      <c r="H19" s="86" t="s">
        <v>74</v>
      </c>
      <c r="I19" s="4"/>
      <c r="J19" s="4"/>
      <c r="K19" s="4"/>
      <c r="N19" s="82"/>
      <c r="P19" s="4"/>
      <c r="Q19" s="82"/>
      <c r="R19" s="82"/>
      <c r="S19" s="4"/>
      <c r="T19" s="4"/>
      <c r="V19" s="4"/>
      <c r="W19" s="4"/>
      <c r="Y19" s="4"/>
      <c r="Z19" s="4"/>
    </row>
    <row r="20" spans="1:26" ht="30" customHeight="1">
      <c r="B20" s="618" t="s">
        <v>78</v>
      </c>
      <c r="C20" s="619"/>
      <c r="D20" s="620"/>
      <c r="E20" s="621"/>
      <c r="F20" s="622"/>
      <c r="G20" s="623"/>
      <c r="H20" s="87" t="s">
        <v>74</v>
      </c>
      <c r="I20" s="4"/>
      <c r="J20" s="4"/>
      <c r="K20" s="4"/>
      <c r="N20" s="82"/>
      <c r="P20" s="4"/>
      <c r="Q20" s="82"/>
      <c r="R20" s="82"/>
      <c r="S20" s="4"/>
      <c r="T20" s="4"/>
      <c r="V20" s="4"/>
      <c r="W20" s="4"/>
      <c r="Y20" s="4"/>
      <c r="Z20" s="4"/>
    </row>
    <row r="21" spans="1:26" ht="30" customHeight="1">
      <c r="B21" s="624" t="s">
        <v>4</v>
      </c>
      <c r="C21" s="625"/>
      <c r="D21" s="626"/>
      <c r="E21" s="627">
        <f>SUM(E17:G20)</f>
        <v>0</v>
      </c>
      <c r="F21" s="628"/>
      <c r="G21" s="629"/>
      <c r="H21" s="88" t="s">
        <v>74</v>
      </c>
      <c r="I21" s="4"/>
      <c r="J21" s="4"/>
      <c r="K21" s="4"/>
      <c r="N21" s="82"/>
      <c r="P21" s="4"/>
      <c r="Q21" s="82"/>
      <c r="R21" s="82"/>
      <c r="S21" s="4"/>
      <c r="T21" s="4"/>
      <c r="V21" s="4"/>
      <c r="W21" s="4"/>
      <c r="Y21" s="4"/>
      <c r="Z21" s="4"/>
    </row>
    <row r="22" spans="1:26" ht="31.5" customHeight="1">
      <c r="O22" s="4"/>
      <c r="P22" s="4"/>
      <c r="S22" s="4"/>
      <c r="T22" s="4"/>
    </row>
    <row r="23" spans="1:26" ht="31.5" customHeight="1"/>
    <row r="24" spans="1:26" ht="31.5" customHeight="1">
      <c r="A24" s="4" t="s">
        <v>79</v>
      </c>
    </row>
    <row r="25" spans="1:26" ht="30" customHeight="1">
      <c r="B25" s="610" t="s">
        <v>80</v>
      </c>
      <c r="C25" s="610"/>
      <c r="D25" s="610"/>
      <c r="E25" s="50"/>
      <c r="F25" s="611"/>
      <c r="G25" s="611"/>
      <c r="H25" s="82" t="s">
        <v>74</v>
      </c>
      <c r="M25" s="82"/>
      <c r="N25" s="82"/>
      <c r="R25" s="82"/>
    </row>
    <row r="26" spans="1:26" ht="30" customHeight="1">
      <c r="B26" s="610" t="s">
        <v>81</v>
      </c>
      <c r="C26" s="610"/>
      <c r="D26" s="610"/>
      <c r="E26" s="4"/>
      <c r="F26" s="611"/>
      <c r="G26" s="611"/>
      <c r="H26" s="82" t="s">
        <v>69</v>
      </c>
      <c r="M26" s="82"/>
      <c r="N26" s="82"/>
      <c r="R26" s="82"/>
    </row>
    <row r="27" spans="1:26" ht="8.25" customHeight="1">
      <c r="D27" s="536"/>
      <c r="E27" s="536"/>
      <c r="F27" s="50"/>
    </row>
    <row r="28" spans="1:26" ht="8.25" customHeight="1"/>
    <row r="29" spans="1:26" ht="30" customHeight="1">
      <c r="A29" s="4" t="s">
        <v>82</v>
      </c>
    </row>
    <row r="30" spans="1:26" ht="30" customHeight="1">
      <c r="B30" s="610" t="s">
        <v>80</v>
      </c>
      <c r="C30" s="610"/>
      <c r="D30" s="610"/>
      <c r="E30" s="50"/>
      <c r="F30" s="611"/>
      <c r="G30" s="611"/>
      <c r="H30" s="82" t="s">
        <v>74</v>
      </c>
      <c r="K30" s="4"/>
      <c r="L30" s="82"/>
      <c r="M30" s="82"/>
      <c r="N30" s="82"/>
      <c r="P30" s="4"/>
      <c r="Q30" s="82"/>
      <c r="R30" s="82"/>
      <c r="T30" s="4"/>
      <c r="U30" s="82"/>
      <c r="W30" s="4"/>
      <c r="X30" s="82"/>
      <c r="Z30" s="4"/>
    </row>
    <row r="31" spans="1:26" ht="30" customHeight="1">
      <c r="B31" s="610" t="s">
        <v>83</v>
      </c>
      <c r="C31" s="610"/>
      <c r="D31" s="610"/>
      <c r="E31" s="4"/>
      <c r="F31" s="611"/>
      <c r="G31" s="611"/>
      <c r="H31" s="82" t="s">
        <v>69</v>
      </c>
      <c r="M31" s="82"/>
      <c r="N31" s="82"/>
      <c r="R31" s="82"/>
    </row>
    <row r="32" spans="1:26" ht="30" customHeight="1">
      <c r="B32" s="610" t="s">
        <v>84</v>
      </c>
      <c r="C32" s="610"/>
      <c r="D32" s="610"/>
      <c r="E32" s="4"/>
      <c r="F32" s="611"/>
      <c r="G32" s="611"/>
      <c r="H32" s="82" t="s">
        <v>69</v>
      </c>
      <c r="M32" s="82"/>
      <c r="N32" s="82"/>
      <c r="R32" s="82"/>
    </row>
    <row r="33" spans="2:6" ht="19.5" customHeight="1">
      <c r="D33" s="536"/>
      <c r="E33" s="536"/>
      <c r="F33" s="50"/>
    </row>
    <row r="34" spans="2:6" ht="15.9" customHeight="1">
      <c r="B34" s="4" t="s">
        <v>272</v>
      </c>
    </row>
    <row r="35" spans="2:6" ht="15.9" customHeight="1"/>
    <row r="36" spans="2:6" ht="15.9" customHeight="1"/>
    <row r="37" spans="2:6" ht="15.9" customHeight="1"/>
    <row r="38" spans="2:6" ht="15.9" customHeight="1"/>
    <row r="39" spans="2:6" ht="15.9" customHeight="1"/>
    <row r="40" spans="2:6" ht="15.9" customHeight="1"/>
    <row r="41" spans="2:6" ht="15.9" customHeight="1"/>
  </sheetData>
  <mergeCells count="35">
    <mergeCell ref="P1:S1"/>
    <mergeCell ref="A3:S3"/>
    <mergeCell ref="A5:B5"/>
    <mergeCell ref="C5:I5"/>
    <mergeCell ref="K5:M5"/>
    <mergeCell ref="N5:S5"/>
    <mergeCell ref="K6:M6"/>
    <mergeCell ref="N6:S6"/>
    <mergeCell ref="B11:D11"/>
    <mergeCell ref="B14:D15"/>
    <mergeCell ref="E14:H15"/>
    <mergeCell ref="B16:D16"/>
    <mergeCell ref="E16:G16"/>
    <mergeCell ref="B17:D17"/>
    <mergeCell ref="E17:G17"/>
    <mergeCell ref="B18:D18"/>
    <mergeCell ref="E18:G18"/>
    <mergeCell ref="B19:D19"/>
    <mergeCell ref="E19:G19"/>
    <mergeCell ref="B20:D20"/>
    <mergeCell ref="E20:G20"/>
    <mergeCell ref="B21:D21"/>
    <mergeCell ref="E21:G21"/>
    <mergeCell ref="B25:D25"/>
    <mergeCell ref="F25:G25"/>
    <mergeCell ref="B32:D32"/>
    <mergeCell ref="F32:G32"/>
    <mergeCell ref="D33:E33"/>
    <mergeCell ref="B26:D26"/>
    <mergeCell ref="F26:G26"/>
    <mergeCell ref="D27:E27"/>
    <mergeCell ref="B30:D30"/>
    <mergeCell ref="F30:G30"/>
    <mergeCell ref="B31:D31"/>
    <mergeCell ref="F31:G31"/>
  </mergeCells>
  <phoneticPr fontId="2"/>
  <pageMargins left="0.7" right="0.7" top="0.75" bottom="0.75" header="0.3" footer="0.3"/>
  <pageSetup paperSize="9" scale="96" fitToHeight="0"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1AAED-2452-4A90-ACB9-BE8E95AB68B1}">
  <sheetPr>
    <pageSetUpPr fitToPage="1"/>
  </sheetPr>
  <dimension ref="A1:N49"/>
  <sheetViews>
    <sheetView view="pageBreakPreview" zoomScale="90" zoomScaleNormal="100" zoomScaleSheetLayoutView="90" workbookViewId="0">
      <selection activeCell="D14" activeCellId="4" sqref="B5:E5 G5:H5 G6:H6 D13 D14"/>
    </sheetView>
  </sheetViews>
  <sheetFormatPr defaultColWidth="9" defaultRowHeight="13"/>
  <cols>
    <col min="1" max="1" width="14.6328125" style="4" customWidth="1"/>
    <col min="2" max="2" width="8.6328125" style="4" customWidth="1"/>
    <col min="3" max="3" width="2.08984375" style="4" customWidth="1"/>
    <col min="4" max="4" width="20.6328125" style="4" customWidth="1"/>
    <col min="5" max="5" width="2.08984375" style="4" customWidth="1"/>
    <col min="6" max="7" width="14.08984375" style="4" customWidth="1"/>
    <col min="8" max="8" width="12.1796875" style="4" customWidth="1"/>
    <col min="9" max="16384" width="9" style="4"/>
  </cols>
  <sheetData>
    <row r="1" spans="1:14" ht="22.5" customHeight="1">
      <c r="A1" s="349" t="str">
        <f>+'No6'!A1</f>
        <v>令和８年度　スーパーアスリート事業</v>
      </c>
      <c r="B1" s="349"/>
      <c r="C1" s="349"/>
      <c r="D1" s="349"/>
      <c r="E1" s="11"/>
      <c r="F1" s="11"/>
      <c r="G1" s="452" t="s">
        <v>85</v>
      </c>
      <c r="H1" s="452"/>
    </row>
    <row r="2" spans="1:14" ht="6" customHeight="1">
      <c r="A2" s="30"/>
      <c r="B2" s="30"/>
      <c r="C2" s="30"/>
      <c r="D2" s="30"/>
      <c r="E2" s="11"/>
      <c r="F2" s="11"/>
      <c r="G2" s="31"/>
      <c r="H2" s="31"/>
    </row>
    <row r="3" spans="1:14" ht="24" customHeight="1">
      <c r="A3" s="534" t="s">
        <v>86</v>
      </c>
      <c r="B3" s="534"/>
      <c r="C3" s="534"/>
      <c r="D3" s="534"/>
      <c r="E3" s="534"/>
      <c r="F3" s="534"/>
      <c r="G3" s="534"/>
      <c r="H3" s="534"/>
      <c r="I3" s="4" t="s">
        <v>9</v>
      </c>
      <c r="J3" s="5"/>
      <c r="K3" s="5"/>
      <c r="L3" s="5"/>
      <c r="M3" s="5"/>
      <c r="N3" s="5"/>
    </row>
    <row r="4" spans="1:14" ht="8.4" customHeight="1">
      <c r="A4" s="32"/>
      <c r="B4" s="32"/>
      <c r="C4" s="32"/>
      <c r="D4" s="32"/>
      <c r="E4" s="32"/>
      <c r="F4" s="32"/>
      <c r="G4" s="32"/>
      <c r="H4" s="32"/>
      <c r="I4" s="4" t="s">
        <v>10</v>
      </c>
      <c r="J4" s="5"/>
      <c r="K4" s="5"/>
      <c r="L4" s="5"/>
      <c r="M4" s="5"/>
      <c r="N4" s="5"/>
    </row>
    <row r="5" spans="1:14" ht="30" customHeight="1">
      <c r="A5" s="12" t="s">
        <v>5</v>
      </c>
      <c r="B5" s="655">
        <f>'No6'!B5</f>
        <v>0</v>
      </c>
      <c r="C5" s="656"/>
      <c r="D5" s="656"/>
      <c r="E5" s="657"/>
      <c r="F5" s="12" t="s">
        <v>1</v>
      </c>
      <c r="G5" s="658">
        <f>'No6'!G5</f>
        <v>0</v>
      </c>
      <c r="H5" s="658"/>
      <c r="I5" s="4" t="s">
        <v>11</v>
      </c>
    </row>
    <row r="6" spans="1:14" ht="30" customHeight="1">
      <c r="A6" s="13"/>
      <c r="B6" s="29"/>
      <c r="C6" s="29"/>
      <c r="D6" s="29"/>
      <c r="E6" s="29"/>
      <c r="F6" s="12" t="s">
        <v>15</v>
      </c>
      <c r="G6" s="655">
        <f>'No6'!G6</f>
        <v>0</v>
      </c>
      <c r="H6" s="657"/>
      <c r="I6" s="4" t="s">
        <v>12</v>
      </c>
    </row>
    <row r="7" spans="1:14" ht="20" customHeight="1" thickBot="1">
      <c r="A7" s="90" t="s">
        <v>16</v>
      </c>
      <c r="B7" s="16"/>
      <c r="C7" s="16"/>
      <c r="D7" s="16"/>
      <c r="E7" s="16"/>
      <c r="F7" s="16"/>
      <c r="G7" s="16"/>
      <c r="H7" s="17" t="s">
        <v>3</v>
      </c>
    </row>
    <row r="8" spans="1:14" ht="27" customHeight="1">
      <c r="A8" s="523" t="s">
        <v>17</v>
      </c>
      <c r="B8" s="525"/>
      <c r="C8" s="526" t="s">
        <v>87</v>
      </c>
      <c r="D8" s="524"/>
      <c r="E8" s="525"/>
      <c r="F8" s="526" t="s">
        <v>88</v>
      </c>
      <c r="G8" s="524"/>
      <c r="H8" s="527"/>
    </row>
    <row r="9" spans="1:14" ht="20.149999999999999" customHeight="1">
      <c r="A9" s="601" t="s">
        <v>18</v>
      </c>
      <c r="B9" s="602"/>
      <c r="C9" s="48" t="s">
        <v>62</v>
      </c>
      <c r="D9" s="53"/>
      <c r="E9" s="54" t="s">
        <v>63</v>
      </c>
      <c r="F9" s="505"/>
      <c r="G9" s="505"/>
      <c r="H9" s="506"/>
    </row>
    <row r="10" spans="1:14" ht="20.149999999999999" customHeight="1">
      <c r="A10" s="603"/>
      <c r="B10" s="604"/>
      <c r="C10" s="49"/>
      <c r="D10" s="55"/>
      <c r="E10" s="56"/>
      <c r="F10" s="507"/>
      <c r="G10" s="507"/>
      <c r="H10" s="508"/>
    </row>
    <row r="11" spans="1:14" ht="20.149999999999999" customHeight="1">
      <c r="A11" s="599" t="s">
        <v>19</v>
      </c>
      <c r="B11" s="600"/>
      <c r="C11" s="48" t="s">
        <v>62</v>
      </c>
      <c r="D11" s="53"/>
      <c r="E11" s="54" t="s">
        <v>63</v>
      </c>
      <c r="F11" s="505"/>
      <c r="G11" s="505"/>
      <c r="H11" s="506"/>
    </row>
    <row r="12" spans="1:14" ht="20.149999999999999" customHeight="1" thickBot="1">
      <c r="A12" s="599"/>
      <c r="B12" s="600"/>
      <c r="C12" s="49"/>
      <c r="D12" s="55"/>
      <c r="E12" s="56"/>
      <c r="F12" s="507"/>
      <c r="G12" s="507"/>
      <c r="H12" s="508"/>
    </row>
    <row r="13" spans="1:14" ht="20.149999999999999" customHeight="1" thickTop="1">
      <c r="A13" s="515" t="s">
        <v>4</v>
      </c>
      <c r="B13" s="516"/>
      <c r="C13" s="57" t="s">
        <v>62</v>
      </c>
      <c r="D13" s="442">
        <f>SUM(D9,D11)</f>
        <v>0</v>
      </c>
      <c r="E13" s="58" t="s">
        <v>63</v>
      </c>
      <c r="F13" s="519"/>
      <c r="G13" s="519"/>
      <c r="H13" s="520"/>
    </row>
    <row r="14" spans="1:14" ht="20.149999999999999" customHeight="1" thickBot="1">
      <c r="A14" s="517"/>
      <c r="B14" s="518"/>
      <c r="C14" s="59"/>
      <c r="D14" s="436">
        <f>SUM(D10,D12)</f>
        <v>0</v>
      </c>
      <c r="E14" s="60"/>
      <c r="F14" s="521"/>
      <c r="G14" s="521"/>
      <c r="H14" s="522"/>
    </row>
    <row r="15" spans="1:14" ht="9.65" customHeight="1">
      <c r="A15" s="11"/>
      <c r="B15" s="11"/>
      <c r="C15" s="11"/>
      <c r="D15" s="11"/>
      <c r="E15" s="11"/>
      <c r="F15" s="11"/>
      <c r="G15" s="11"/>
      <c r="H15" s="11"/>
    </row>
    <row r="16" spans="1:14" s="92" customFormat="1" ht="24" customHeight="1" thickBot="1">
      <c r="A16" s="91" t="s">
        <v>20</v>
      </c>
      <c r="B16" s="16"/>
      <c r="C16" s="16"/>
      <c r="D16" s="16"/>
      <c r="E16" s="16"/>
      <c r="F16" s="16"/>
      <c r="G16" s="16"/>
      <c r="H16" s="17" t="s">
        <v>3</v>
      </c>
    </row>
    <row r="17" spans="1:9" ht="27" customHeight="1">
      <c r="A17" s="523" t="s">
        <v>17</v>
      </c>
      <c r="B17" s="525"/>
      <c r="C17" s="526" t="s">
        <v>25</v>
      </c>
      <c r="D17" s="524"/>
      <c r="E17" s="525"/>
      <c r="F17" s="526" t="s">
        <v>88</v>
      </c>
      <c r="G17" s="524"/>
      <c r="H17" s="527"/>
    </row>
    <row r="18" spans="1:9" ht="14.5" customHeight="1">
      <c r="A18" s="476" t="s">
        <v>21</v>
      </c>
      <c r="B18" s="478"/>
      <c r="C18" s="48" t="s">
        <v>62</v>
      </c>
      <c r="D18" s="80"/>
      <c r="E18" s="54" t="s">
        <v>63</v>
      </c>
      <c r="F18" s="485"/>
      <c r="G18" s="486"/>
      <c r="H18" s="61"/>
      <c r="I18" s="4" t="s">
        <v>89</v>
      </c>
    </row>
    <row r="19" spans="1:9" ht="14.5" customHeight="1">
      <c r="A19" s="479"/>
      <c r="B19" s="481"/>
      <c r="C19" s="62"/>
      <c r="D19" s="597"/>
      <c r="E19" s="63"/>
      <c r="F19" s="588"/>
      <c r="G19" s="589"/>
      <c r="H19" s="64"/>
      <c r="I19" s="4" t="s">
        <v>27</v>
      </c>
    </row>
    <row r="20" spans="1:9" ht="14.5" customHeight="1">
      <c r="A20" s="502"/>
      <c r="B20" s="504"/>
      <c r="C20" s="65"/>
      <c r="D20" s="598"/>
      <c r="E20" s="56"/>
      <c r="F20" s="588"/>
      <c r="G20" s="589"/>
      <c r="H20" s="64"/>
    </row>
    <row r="21" spans="1:9" ht="14.5" customHeight="1">
      <c r="A21" s="476" t="s">
        <v>7</v>
      </c>
      <c r="B21" s="478"/>
      <c r="C21" s="48" t="s">
        <v>62</v>
      </c>
      <c r="D21" s="80"/>
      <c r="E21" s="54" t="s">
        <v>63</v>
      </c>
      <c r="F21" s="485"/>
      <c r="G21" s="486"/>
      <c r="H21" s="66"/>
    </row>
    <row r="22" spans="1:9" ht="14.5" customHeight="1">
      <c r="A22" s="479"/>
      <c r="B22" s="481"/>
      <c r="C22" s="62"/>
      <c r="D22" s="597"/>
      <c r="E22" s="63"/>
      <c r="F22" s="588"/>
      <c r="G22" s="589"/>
      <c r="H22" s="64"/>
    </row>
    <row r="23" spans="1:9" ht="14.5" customHeight="1">
      <c r="A23" s="479"/>
      <c r="B23" s="481"/>
      <c r="C23" s="65"/>
      <c r="D23" s="598"/>
      <c r="E23" s="56"/>
      <c r="F23" s="588"/>
      <c r="G23" s="589"/>
      <c r="H23" s="64"/>
    </row>
    <row r="24" spans="1:9" ht="14.5" customHeight="1">
      <c r="A24" s="476" t="s">
        <v>22</v>
      </c>
      <c r="B24" s="478"/>
      <c r="C24" s="48" t="s">
        <v>62</v>
      </c>
      <c r="D24" s="80"/>
      <c r="E24" s="54" t="s">
        <v>63</v>
      </c>
      <c r="F24" s="485"/>
      <c r="G24" s="486"/>
      <c r="H24" s="66"/>
    </row>
    <row r="25" spans="1:9" ht="14.5" customHeight="1">
      <c r="A25" s="479"/>
      <c r="B25" s="481"/>
      <c r="C25" s="62"/>
      <c r="D25" s="597"/>
      <c r="E25" s="63"/>
      <c r="F25" s="588"/>
      <c r="G25" s="589"/>
      <c r="H25" s="64"/>
    </row>
    <row r="26" spans="1:9" ht="14.5" customHeight="1">
      <c r="A26" s="502"/>
      <c r="B26" s="504"/>
      <c r="C26" s="65"/>
      <c r="D26" s="598"/>
      <c r="E26" s="56"/>
      <c r="F26" s="588"/>
      <c r="G26" s="589"/>
      <c r="H26" s="64"/>
    </row>
    <row r="27" spans="1:9" ht="14.5" customHeight="1">
      <c r="A27" s="649" t="s">
        <v>8</v>
      </c>
      <c r="B27" s="650"/>
      <c r="C27" s="48" t="s">
        <v>62</v>
      </c>
      <c r="D27" s="80"/>
      <c r="E27" s="54" t="s">
        <v>63</v>
      </c>
      <c r="F27" s="485"/>
      <c r="G27" s="486"/>
      <c r="H27" s="68"/>
    </row>
    <row r="28" spans="1:9" ht="14.5" customHeight="1">
      <c r="A28" s="651"/>
      <c r="B28" s="652"/>
      <c r="C28" s="62"/>
      <c r="D28" s="597"/>
      <c r="E28" s="63"/>
      <c r="F28" s="588"/>
      <c r="G28" s="589"/>
      <c r="H28" s="70"/>
    </row>
    <row r="29" spans="1:9" ht="14.5" customHeight="1">
      <c r="A29" s="653"/>
      <c r="B29" s="654"/>
      <c r="C29" s="65"/>
      <c r="D29" s="598"/>
      <c r="E29" s="56"/>
      <c r="F29" s="588"/>
      <c r="G29" s="589"/>
      <c r="H29" s="71"/>
    </row>
    <row r="30" spans="1:9" ht="14.5" customHeight="1">
      <c r="A30" s="476" t="s">
        <v>13</v>
      </c>
      <c r="B30" s="478"/>
      <c r="C30" s="48" t="s">
        <v>62</v>
      </c>
      <c r="D30" s="80"/>
      <c r="E30" s="54" t="s">
        <v>63</v>
      </c>
      <c r="F30" s="485"/>
      <c r="G30" s="486"/>
      <c r="H30" s="68"/>
    </row>
    <row r="31" spans="1:9" ht="14.5" customHeight="1">
      <c r="A31" s="479"/>
      <c r="B31" s="481"/>
      <c r="C31" s="62"/>
      <c r="D31" s="597"/>
      <c r="E31" s="63"/>
      <c r="F31" s="588"/>
      <c r="G31" s="589"/>
      <c r="H31" s="70"/>
    </row>
    <row r="32" spans="1:9" ht="14.5" customHeight="1">
      <c r="A32" s="502"/>
      <c r="B32" s="504"/>
      <c r="C32" s="65"/>
      <c r="D32" s="598"/>
      <c r="E32" s="56"/>
      <c r="F32" s="588"/>
      <c r="G32" s="589"/>
      <c r="H32" s="71"/>
    </row>
    <row r="33" spans="1:8" ht="14.5" customHeight="1">
      <c r="A33" s="476" t="s">
        <v>14</v>
      </c>
      <c r="B33" s="478"/>
      <c r="C33" s="48" t="s">
        <v>62</v>
      </c>
      <c r="D33" s="80"/>
      <c r="E33" s="54" t="s">
        <v>63</v>
      </c>
      <c r="F33" s="485"/>
      <c r="G33" s="486"/>
      <c r="H33" s="68"/>
    </row>
    <row r="34" spans="1:8" ht="14.5" customHeight="1">
      <c r="A34" s="479"/>
      <c r="B34" s="481"/>
      <c r="C34" s="62"/>
      <c r="D34" s="597"/>
      <c r="E34" s="63"/>
      <c r="F34" s="588"/>
      <c r="G34" s="589"/>
      <c r="H34" s="70"/>
    </row>
    <row r="35" spans="1:8" ht="14.5" customHeight="1">
      <c r="A35" s="502"/>
      <c r="B35" s="504"/>
      <c r="C35" s="65"/>
      <c r="D35" s="598"/>
      <c r="E35" s="56"/>
      <c r="F35" s="588"/>
      <c r="G35" s="589"/>
      <c r="H35" s="71"/>
    </row>
    <row r="36" spans="1:8" ht="14.5" customHeight="1">
      <c r="A36" s="476" t="s">
        <v>23</v>
      </c>
      <c r="B36" s="478"/>
      <c r="C36" s="48" t="s">
        <v>62</v>
      </c>
      <c r="D36" s="80"/>
      <c r="E36" s="54" t="s">
        <v>63</v>
      </c>
      <c r="F36" s="485"/>
      <c r="G36" s="486"/>
      <c r="H36" s="68"/>
    </row>
    <row r="37" spans="1:8" ht="14.5" customHeight="1">
      <c r="A37" s="479"/>
      <c r="B37" s="481"/>
      <c r="C37" s="62"/>
      <c r="D37" s="597"/>
      <c r="E37" s="63"/>
      <c r="F37" s="588"/>
      <c r="G37" s="589"/>
      <c r="H37" s="70"/>
    </row>
    <row r="38" spans="1:8" ht="14.5" customHeight="1">
      <c r="A38" s="502"/>
      <c r="B38" s="504"/>
      <c r="C38" s="65"/>
      <c r="D38" s="598"/>
      <c r="E38" s="56"/>
      <c r="F38" s="588"/>
      <c r="G38" s="589"/>
      <c r="H38" s="71"/>
    </row>
    <row r="39" spans="1:8" ht="14.5" customHeight="1">
      <c r="A39" s="476" t="s">
        <v>26</v>
      </c>
      <c r="B39" s="478"/>
      <c r="C39" s="48" t="s">
        <v>62</v>
      </c>
      <c r="D39" s="80"/>
      <c r="E39" s="54" t="s">
        <v>63</v>
      </c>
      <c r="F39" s="485"/>
      <c r="G39" s="486"/>
      <c r="H39" s="72"/>
    </row>
    <row r="40" spans="1:8" ht="14.5" customHeight="1">
      <c r="A40" s="479"/>
      <c r="B40" s="481"/>
      <c r="C40" s="62"/>
      <c r="D40" s="597"/>
      <c r="E40" s="63"/>
      <c r="F40" s="588"/>
      <c r="G40" s="589"/>
      <c r="H40" s="73"/>
    </row>
    <row r="41" spans="1:8" ht="14.5" customHeight="1">
      <c r="A41" s="479"/>
      <c r="B41" s="481"/>
      <c r="C41" s="65"/>
      <c r="D41" s="598"/>
      <c r="E41" s="56"/>
      <c r="F41" s="588"/>
      <c r="G41" s="589"/>
      <c r="H41" s="73"/>
    </row>
    <row r="42" spans="1:8" ht="14.5" customHeight="1">
      <c r="A42" s="476" t="s">
        <v>41</v>
      </c>
      <c r="B42" s="478"/>
      <c r="C42" s="48" t="s">
        <v>62</v>
      </c>
      <c r="D42" s="80"/>
      <c r="E42" s="54" t="s">
        <v>63</v>
      </c>
      <c r="F42" s="485"/>
      <c r="G42" s="486"/>
      <c r="H42" s="66"/>
    </row>
    <row r="43" spans="1:8" ht="14.5" customHeight="1">
      <c r="A43" s="479"/>
      <c r="B43" s="481"/>
      <c r="C43" s="62"/>
      <c r="D43" s="597"/>
      <c r="E43" s="63"/>
      <c r="F43" s="588"/>
      <c r="G43" s="589"/>
      <c r="H43" s="64"/>
    </row>
    <row r="44" spans="1:8" ht="14.5" customHeight="1" thickBot="1">
      <c r="A44" s="482"/>
      <c r="B44" s="484"/>
      <c r="C44" s="131"/>
      <c r="D44" s="648"/>
      <c r="E44" s="75"/>
      <c r="F44" s="590"/>
      <c r="G44" s="591"/>
      <c r="H44" s="76"/>
    </row>
    <row r="45" spans="1:8" ht="14.5" customHeight="1" thickTop="1">
      <c r="A45" s="453" t="s">
        <v>4</v>
      </c>
      <c r="B45" s="455"/>
      <c r="C45" s="132" t="s">
        <v>62</v>
      </c>
      <c r="D45" s="133"/>
      <c r="E45" s="58" t="s">
        <v>63</v>
      </c>
      <c r="F45" s="582"/>
      <c r="G45" s="583"/>
      <c r="H45" s="77"/>
    </row>
    <row r="46" spans="1:8" ht="14.5" customHeight="1">
      <c r="A46" s="456"/>
      <c r="B46" s="457"/>
      <c r="C46" s="62"/>
      <c r="D46" s="597"/>
      <c r="E46" s="63"/>
      <c r="F46" s="588"/>
      <c r="G46" s="589"/>
      <c r="H46" s="64"/>
    </row>
    <row r="47" spans="1:8" ht="14.5" customHeight="1" thickBot="1">
      <c r="A47" s="458"/>
      <c r="B47" s="460"/>
      <c r="C47" s="134"/>
      <c r="D47" s="647"/>
      <c r="E47" s="60"/>
      <c r="F47" s="584"/>
      <c r="G47" s="585"/>
      <c r="H47" s="79"/>
    </row>
    <row r="48" spans="1:8" ht="20.149999999999999" customHeight="1">
      <c r="A48" s="11" t="s">
        <v>24</v>
      </c>
      <c r="B48" s="11"/>
      <c r="C48" s="11"/>
      <c r="D48" s="11"/>
      <c r="E48" s="11"/>
      <c r="F48" s="11"/>
      <c r="G48" s="11"/>
      <c r="H48" s="11"/>
    </row>
    <row r="49" spans="1:8" ht="20.149999999999999" customHeight="1">
      <c r="A49" s="11" t="s">
        <v>90</v>
      </c>
      <c r="B49" s="11"/>
      <c r="C49" s="11"/>
      <c r="D49" s="11"/>
      <c r="E49" s="11"/>
      <c r="F49" s="11"/>
      <c r="G49" s="11"/>
      <c r="H49" s="11"/>
    </row>
  </sheetData>
  <mergeCells count="67">
    <mergeCell ref="A11:B12"/>
    <mergeCell ref="F11:H12"/>
    <mergeCell ref="G1:H1"/>
    <mergeCell ref="A3:H3"/>
    <mergeCell ref="B5:E5"/>
    <mergeCell ref="G5:H5"/>
    <mergeCell ref="G6:H6"/>
    <mergeCell ref="A8:B8"/>
    <mergeCell ref="C8:E8"/>
    <mergeCell ref="F8:H8"/>
    <mergeCell ref="A9:B10"/>
    <mergeCell ref="F9:H10"/>
    <mergeCell ref="A18:B20"/>
    <mergeCell ref="F18:G18"/>
    <mergeCell ref="D19:D20"/>
    <mergeCell ref="F19:G19"/>
    <mergeCell ref="F20:G20"/>
    <mergeCell ref="A21:B23"/>
    <mergeCell ref="F21:G21"/>
    <mergeCell ref="F22:G22"/>
    <mergeCell ref="F23:G23"/>
    <mergeCell ref="D22:D23"/>
    <mergeCell ref="A13:B14"/>
    <mergeCell ref="F13:H14"/>
    <mergeCell ref="A17:B17"/>
    <mergeCell ref="C17:E17"/>
    <mergeCell ref="F17:H17"/>
    <mergeCell ref="A30:B32"/>
    <mergeCell ref="F30:G30"/>
    <mergeCell ref="D31:D32"/>
    <mergeCell ref="F31:G31"/>
    <mergeCell ref="F32:G32"/>
    <mergeCell ref="A24:B26"/>
    <mergeCell ref="F24:G24"/>
    <mergeCell ref="F25:G25"/>
    <mergeCell ref="F26:G26"/>
    <mergeCell ref="D25:D26"/>
    <mergeCell ref="A36:B38"/>
    <mergeCell ref="F36:G36"/>
    <mergeCell ref="D37:D38"/>
    <mergeCell ref="F37:G37"/>
    <mergeCell ref="F38:G38"/>
    <mergeCell ref="A27:B29"/>
    <mergeCell ref="F27:G27"/>
    <mergeCell ref="D28:D29"/>
    <mergeCell ref="F28:G28"/>
    <mergeCell ref="F29:G29"/>
    <mergeCell ref="A42:B44"/>
    <mergeCell ref="F42:G42"/>
    <mergeCell ref="D43:D44"/>
    <mergeCell ref="F43:G43"/>
    <mergeCell ref="F44:G44"/>
    <mergeCell ref="A33:B35"/>
    <mergeCell ref="F33:G33"/>
    <mergeCell ref="D34:D35"/>
    <mergeCell ref="F34:G34"/>
    <mergeCell ref="F35:G35"/>
    <mergeCell ref="A45:B47"/>
    <mergeCell ref="F45:G45"/>
    <mergeCell ref="F46:G46"/>
    <mergeCell ref="F47:G47"/>
    <mergeCell ref="D46:D47"/>
    <mergeCell ref="A39:B41"/>
    <mergeCell ref="F39:G39"/>
    <mergeCell ref="D40:D41"/>
    <mergeCell ref="F40:G40"/>
    <mergeCell ref="F41:G41"/>
  </mergeCells>
  <phoneticPr fontId="2"/>
  <pageMargins left="0.7" right="0.7" top="0.75" bottom="0.75" header="0.3" footer="0.3"/>
  <pageSetup paperSize="9" scale="94" fitToWidth="0"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89B85-3DAC-4D0F-97AC-DBBFA4689CDC}">
  <sheetPr>
    <pageSetUpPr fitToPage="1"/>
  </sheetPr>
  <dimension ref="A1:AK83"/>
  <sheetViews>
    <sheetView view="pageBreakPreview" zoomScale="110" zoomScaleNormal="100" zoomScaleSheetLayoutView="110" workbookViewId="0">
      <selection activeCell="F5" sqref="F5:P5"/>
    </sheetView>
  </sheetViews>
  <sheetFormatPr defaultColWidth="3.08984375" defaultRowHeight="14"/>
  <cols>
    <col min="1" max="2" width="4.08984375" style="1" customWidth="1"/>
    <col min="3" max="7" width="3.08984375" style="1"/>
    <col min="8" max="8" width="4.08984375" style="1" customWidth="1"/>
    <col min="9" max="9" width="5.6328125" style="1" customWidth="1"/>
    <col min="10" max="14" width="3.08984375" style="1"/>
    <col min="15" max="15" width="5.6328125" style="1" customWidth="1"/>
    <col min="16" max="23" width="3.08984375" style="1"/>
    <col min="24" max="29" width="4.81640625" style="1" customWidth="1"/>
    <col min="30" max="16384" width="3.08984375" style="1"/>
  </cols>
  <sheetData>
    <row r="1" spans="1:37" ht="22.5" customHeight="1" thickBot="1">
      <c r="A1" s="349" t="str">
        <f>+'No6'!A1</f>
        <v>令和８年度　スーパーアスリート事業</v>
      </c>
      <c r="B1" s="424"/>
      <c r="C1" s="424"/>
      <c r="D1" s="424"/>
      <c r="E1" s="424"/>
      <c r="F1" s="424"/>
      <c r="G1" s="424"/>
      <c r="H1" s="424"/>
      <c r="I1" s="424"/>
      <c r="J1" s="424"/>
      <c r="K1" s="425"/>
      <c r="L1" s="93"/>
      <c r="M1" s="93"/>
      <c r="N1" s="93"/>
      <c r="O1" s="93"/>
      <c r="P1" s="93"/>
      <c r="Q1" s="93"/>
      <c r="R1" s="93"/>
      <c r="S1" s="93"/>
      <c r="T1" s="93"/>
      <c r="U1" s="93"/>
      <c r="V1" s="93"/>
      <c r="W1" s="781" t="s">
        <v>91</v>
      </c>
      <c r="X1" s="782"/>
      <c r="Y1" s="782"/>
      <c r="Z1" s="782"/>
      <c r="AA1" s="782"/>
      <c r="AB1" s="782"/>
      <c r="AC1" s="783"/>
      <c r="AD1" s="4" t="s">
        <v>92</v>
      </c>
    </row>
    <row r="2" spans="1:37" ht="6" customHeight="1" thickBot="1">
      <c r="A2" s="52"/>
      <c r="B2" s="52"/>
      <c r="C2" s="52"/>
      <c r="D2" s="94"/>
      <c r="E2" s="94"/>
      <c r="F2" s="94"/>
      <c r="G2" s="94"/>
      <c r="H2" s="94"/>
      <c r="I2" s="94"/>
      <c r="J2" s="94"/>
      <c r="K2" s="94"/>
      <c r="L2" s="95"/>
      <c r="M2" s="95"/>
      <c r="N2" s="95"/>
      <c r="O2" s="95"/>
      <c r="P2" s="95"/>
      <c r="Q2" s="95"/>
      <c r="R2" s="95"/>
      <c r="S2" s="95"/>
      <c r="T2" s="95"/>
      <c r="U2" s="95"/>
      <c r="V2" s="95"/>
      <c r="W2" s="96"/>
      <c r="X2" s="96"/>
      <c r="Y2" s="96"/>
      <c r="Z2" s="97"/>
      <c r="AA2" s="97"/>
      <c r="AB2" s="97"/>
      <c r="AC2" s="97"/>
      <c r="AD2" s="4"/>
    </row>
    <row r="3" spans="1:37" ht="21" customHeight="1" thickBot="1">
      <c r="A3" s="784" t="s">
        <v>93</v>
      </c>
      <c r="B3" s="785"/>
      <c r="C3" s="785"/>
      <c r="D3" s="786"/>
      <c r="E3" s="786"/>
      <c r="F3" s="786"/>
      <c r="G3" s="786"/>
      <c r="H3" s="786"/>
      <c r="I3" s="786"/>
      <c r="J3" s="786"/>
      <c r="K3" s="786"/>
      <c r="L3" s="786"/>
      <c r="M3" s="786"/>
      <c r="N3" s="786"/>
      <c r="O3" s="786"/>
      <c r="P3" s="786"/>
      <c r="Q3" s="786"/>
      <c r="R3" s="786"/>
      <c r="S3" s="786"/>
      <c r="T3" s="786"/>
      <c r="U3" s="786"/>
      <c r="V3" s="786"/>
      <c r="W3" s="786"/>
      <c r="X3" s="786"/>
      <c r="Y3" s="786"/>
      <c r="Z3" s="785"/>
      <c r="AA3" s="785"/>
      <c r="AB3" s="785"/>
      <c r="AC3" s="785"/>
      <c r="AD3" s="4" t="s">
        <v>94</v>
      </c>
    </row>
    <row r="4" spans="1:37" ht="8" customHeight="1">
      <c r="A4" s="98"/>
      <c r="B4" s="98"/>
      <c r="C4" s="98"/>
      <c r="D4" s="98"/>
      <c r="E4" s="98"/>
      <c r="F4" s="98"/>
      <c r="G4" s="98"/>
      <c r="H4" s="98"/>
      <c r="I4" s="98"/>
      <c r="J4" s="98"/>
      <c r="K4" s="98"/>
      <c r="L4" s="98"/>
      <c r="M4" s="98"/>
      <c r="N4" s="98"/>
      <c r="O4" s="98"/>
      <c r="P4" s="98"/>
      <c r="Q4" s="98"/>
      <c r="R4" s="98"/>
      <c r="S4" s="98"/>
      <c r="T4" s="98"/>
      <c r="U4" s="98"/>
      <c r="V4" s="98"/>
      <c r="W4" s="98"/>
      <c r="X4" s="98"/>
      <c r="Y4" s="98"/>
      <c r="Z4" s="98"/>
      <c r="AA4" s="98"/>
      <c r="AB4" s="98"/>
      <c r="AC4" s="98"/>
      <c r="AD4" s="4" t="s">
        <v>9</v>
      </c>
    </row>
    <row r="5" spans="1:37" s="4" customFormat="1" ht="30" customHeight="1">
      <c r="A5" s="787" t="s">
        <v>5</v>
      </c>
      <c r="B5" s="787"/>
      <c r="C5" s="787"/>
      <c r="D5" s="787"/>
      <c r="E5" s="787"/>
      <c r="F5" s="788">
        <f>'No6'!B5</f>
        <v>0</v>
      </c>
      <c r="G5" s="788"/>
      <c r="H5" s="788"/>
      <c r="I5" s="788"/>
      <c r="J5" s="788"/>
      <c r="K5" s="788"/>
      <c r="L5" s="788"/>
      <c r="M5" s="788"/>
      <c r="N5" s="788"/>
      <c r="O5" s="788"/>
      <c r="P5" s="788"/>
      <c r="Q5" s="789" t="s">
        <v>1</v>
      </c>
      <c r="R5" s="790"/>
      <c r="S5" s="790"/>
      <c r="T5" s="790"/>
      <c r="U5" s="791"/>
      <c r="V5" s="792">
        <f>'No6'!G5</f>
        <v>0</v>
      </c>
      <c r="W5" s="793"/>
      <c r="X5" s="793"/>
      <c r="Y5" s="793"/>
      <c r="Z5" s="793"/>
      <c r="AA5" s="793"/>
      <c r="AB5" s="793"/>
      <c r="AC5" s="794"/>
      <c r="AD5" s="4" t="s">
        <v>10</v>
      </c>
    </row>
    <row r="6" spans="1:37" s="4" customFormat="1" ht="30" customHeight="1">
      <c r="A6" s="787" t="s">
        <v>44</v>
      </c>
      <c r="B6" s="787"/>
      <c r="C6" s="787"/>
      <c r="D6" s="787"/>
      <c r="E6" s="787"/>
      <c r="F6" s="795">
        <f>'No22 選手１'!B6</f>
        <v>0</v>
      </c>
      <c r="G6" s="795"/>
      <c r="H6" s="795"/>
      <c r="I6" s="795"/>
      <c r="J6" s="795"/>
      <c r="K6" s="795"/>
      <c r="L6" s="795"/>
      <c r="M6" s="795"/>
      <c r="N6" s="795"/>
      <c r="O6" s="795"/>
      <c r="P6" s="795"/>
      <c r="Q6" s="789" t="s">
        <v>15</v>
      </c>
      <c r="R6" s="790"/>
      <c r="S6" s="790"/>
      <c r="T6" s="790"/>
      <c r="U6" s="791"/>
      <c r="V6" s="655">
        <f>'No6'!G6</f>
        <v>0</v>
      </c>
      <c r="W6" s="656"/>
      <c r="X6" s="656"/>
      <c r="Y6" s="656"/>
      <c r="Z6" s="656"/>
      <c r="AA6" s="656"/>
      <c r="AB6" s="656"/>
      <c r="AC6" s="657"/>
      <c r="AD6" s="4" t="s">
        <v>11</v>
      </c>
    </row>
    <row r="7" spans="1:37" ht="10.5" customHeight="1">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4" t="s">
        <v>12</v>
      </c>
      <c r="AH7" s="4"/>
    </row>
    <row r="8" spans="1:37" ht="5.15" customHeight="1">
      <c r="A8" s="751" t="s">
        <v>95</v>
      </c>
      <c r="B8" s="752"/>
      <c r="C8" s="99"/>
      <c r="D8" s="100"/>
      <c r="E8" s="100"/>
      <c r="F8" s="100"/>
      <c r="G8" s="100"/>
      <c r="H8" s="100"/>
      <c r="I8" s="100"/>
      <c r="J8" s="100"/>
      <c r="K8" s="100"/>
      <c r="L8" s="100"/>
      <c r="M8" s="100"/>
      <c r="N8" s="100"/>
      <c r="O8" s="100"/>
      <c r="P8" s="100"/>
      <c r="Q8" s="100"/>
      <c r="R8" s="100"/>
      <c r="S8" s="100"/>
      <c r="T8" s="100"/>
      <c r="U8" s="100"/>
      <c r="V8" s="100"/>
      <c r="W8" s="100"/>
      <c r="X8" s="100"/>
      <c r="Y8" s="100"/>
      <c r="Z8" s="100"/>
      <c r="AA8" s="100"/>
      <c r="AB8" s="100"/>
      <c r="AC8" s="101"/>
      <c r="AD8" s="4"/>
      <c r="AH8" s="4"/>
    </row>
    <row r="9" spans="1:37" ht="21.9" customHeight="1">
      <c r="A9" s="772"/>
      <c r="B9" s="773"/>
      <c r="C9" s="102"/>
      <c r="D9" s="408" t="s">
        <v>49</v>
      </c>
      <c r="E9" s="774" t="s">
        <v>96</v>
      </c>
      <c r="F9" s="774"/>
      <c r="G9" s="774"/>
      <c r="H9" s="410" t="s">
        <v>49</v>
      </c>
      <c r="I9" s="774" t="s">
        <v>97</v>
      </c>
      <c r="J9" s="774"/>
      <c r="K9" s="774"/>
      <c r="L9" s="408" t="s">
        <v>49</v>
      </c>
      <c r="M9" s="775" t="s">
        <v>76</v>
      </c>
      <c r="N9" s="775"/>
      <c r="O9" s="775"/>
      <c r="P9" s="95"/>
      <c r="Q9" s="411" t="s">
        <v>49</v>
      </c>
      <c r="R9" s="776" t="s">
        <v>77</v>
      </c>
      <c r="S9" s="776"/>
      <c r="T9" s="776"/>
      <c r="U9" s="776"/>
      <c r="V9" s="776"/>
      <c r="W9" s="95"/>
      <c r="X9" s="411" t="s">
        <v>48</v>
      </c>
      <c r="Y9" s="775" t="s">
        <v>98</v>
      </c>
      <c r="Z9" s="775"/>
      <c r="AA9" s="775"/>
      <c r="AB9" s="775"/>
      <c r="AC9" s="773"/>
    </row>
    <row r="10" spans="1:37" ht="5.15" customHeight="1">
      <c r="A10" s="733"/>
      <c r="B10" s="753"/>
      <c r="C10" s="103"/>
      <c r="D10" s="104"/>
      <c r="E10" s="105"/>
      <c r="F10" s="106"/>
      <c r="G10" s="105"/>
      <c r="H10" s="106"/>
      <c r="I10" s="106"/>
      <c r="J10" s="106"/>
      <c r="K10" s="105"/>
      <c r="L10" s="106"/>
      <c r="M10" s="105"/>
      <c r="N10" s="106"/>
      <c r="O10" s="106"/>
      <c r="P10" s="104"/>
      <c r="Q10" s="106"/>
      <c r="R10" s="105"/>
      <c r="S10" s="106"/>
      <c r="T10" s="105"/>
      <c r="U10" s="106"/>
      <c r="V10" s="106"/>
      <c r="W10" s="104"/>
      <c r="X10" s="104"/>
      <c r="Y10" s="104"/>
      <c r="Z10" s="104"/>
      <c r="AA10" s="104"/>
      <c r="AB10" s="104"/>
      <c r="AC10" s="107"/>
    </row>
    <row r="11" spans="1:37" ht="24.9" customHeight="1">
      <c r="A11" s="777" t="s">
        <v>6</v>
      </c>
      <c r="B11" s="778"/>
      <c r="C11" s="779"/>
      <c r="D11" s="780"/>
      <c r="E11" s="108"/>
      <c r="F11" s="109" t="s">
        <v>0</v>
      </c>
      <c r="G11" s="108"/>
      <c r="H11" s="109" t="s">
        <v>99</v>
      </c>
      <c r="I11" s="109" t="str">
        <f>IF(E11="","",VLOOKUP(WEEKDAY(IF(E11&gt;3,DATE(2025,E11,G11),DATE(2026,E11,G11))),$AE$12:$AF$18,2))</f>
        <v/>
      </c>
      <c r="J11" s="109" t="s">
        <v>28</v>
      </c>
      <c r="K11" s="108"/>
      <c r="L11" s="109" t="s">
        <v>0</v>
      </c>
      <c r="M11" s="108"/>
      <c r="N11" s="109" t="s">
        <v>99</v>
      </c>
      <c r="O11" s="109" t="str">
        <f>IF(K11="","",VLOOKUP(WEEKDAY(IF(K11&gt;3,DATE(2024,K11,M11),DATE(2025,K11,M11))),$AE$12:$AF$18,2))</f>
        <v/>
      </c>
      <c r="P11" s="110"/>
      <c r="Q11" s="109" t="s">
        <v>62</v>
      </c>
      <c r="R11" s="108" t="str">
        <f>IF(OR($E11="",$K11=""),"",(IF($K11&gt;3,DATE(2026,$K11,$M11),DATE(2027,$K11,$M11)))-(IF($E11&gt;3,DATE(2026,$E11,$G11),DATE(2027,$E11,$G11))))</f>
        <v/>
      </c>
      <c r="S11" s="109" t="s">
        <v>100</v>
      </c>
      <c r="T11" s="108" t="str">
        <f>IF(OR($E11="",$K11=""),"",(IF($K11&gt;3,DATE(2026,$K11,$M11),DATE(2027,$K11,$M11)))-(IF($E11&gt;3,DATE(2026,$E11,$G11),DATE(2027,$E11,$G11)))+1)</f>
        <v/>
      </c>
      <c r="U11" s="109" t="s">
        <v>99</v>
      </c>
      <c r="V11" s="109" t="s">
        <v>63</v>
      </c>
      <c r="W11" s="110"/>
      <c r="X11" s="110"/>
      <c r="Y11" s="110"/>
      <c r="Z11" s="110"/>
      <c r="AA11" s="110"/>
      <c r="AB11" s="110"/>
      <c r="AC11" s="111"/>
    </row>
    <row r="12" spans="1:37" ht="5.15" customHeight="1">
      <c r="A12" s="751" t="s">
        <v>101</v>
      </c>
      <c r="B12" s="752"/>
      <c r="C12" s="99"/>
      <c r="D12" s="100"/>
      <c r="E12" s="112"/>
      <c r="F12" s="113"/>
      <c r="G12" s="112"/>
      <c r="H12" s="113"/>
      <c r="I12" s="113"/>
      <c r="J12" s="113"/>
      <c r="K12" s="112"/>
      <c r="L12" s="113"/>
      <c r="M12" s="112"/>
      <c r="N12" s="113"/>
      <c r="O12" s="113"/>
      <c r="P12" s="113"/>
      <c r="Q12" s="112"/>
      <c r="R12" s="113"/>
      <c r="S12" s="112"/>
      <c r="T12" s="113"/>
      <c r="U12" s="113"/>
      <c r="V12" s="100"/>
      <c r="W12" s="101"/>
      <c r="X12" s="751" t="s">
        <v>102</v>
      </c>
      <c r="Y12" s="754"/>
      <c r="Z12" s="752"/>
      <c r="AA12" s="751" t="s">
        <v>103</v>
      </c>
      <c r="AB12" s="754"/>
      <c r="AC12" s="752"/>
      <c r="AE12" s="114">
        <v>1</v>
      </c>
      <c r="AF12" s="4" t="s">
        <v>105</v>
      </c>
    </row>
    <row r="13" spans="1:37" ht="21.9" customHeight="1">
      <c r="A13" s="772"/>
      <c r="B13" s="773"/>
      <c r="C13" s="115"/>
      <c r="D13" s="409" t="s">
        <v>49</v>
      </c>
      <c r="E13" s="117" t="s">
        <v>287</v>
      </c>
      <c r="F13" s="117"/>
      <c r="G13" s="117"/>
      <c r="H13" s="116"/>
      <c r="I13" s="431" t="s">
        <v>49</v>
      </c>
      <c r="J13" s="116" t="s">
        <v>288</v>
      </c>
      <c r="K13" s="116"/>
      <c r="L13" s="95"/>
      <c r="N13" s="412" t="s">
        <v>49</v>
      </c>
      <c r="O13" s="116" t="s">
        <v>289</v>
      </c>
      <c r="P13" s="116"/>
      <c r="Q13" s="116"/>
      <c r="R13" s="117"/>
      <c r="S13" s="409" t="s">
        <v>49</v>
      </c>
      <c r="T13" s="116" t="s">
        <v>290</v>
      </c>
      <c r="U13" s="116"/>
      <c r="V13" s="116"/>
      <c r="W13" s="116"/>
      <c r="X13" s="772"/>
      <c r="Y13" s="775"/>
      <c r="Z13" s="773"/>
      <c r="AA13" s="772"/>
      <c r="AB13" s="775"/>
      <c r="AC13" s="773"/>
      <c r="AE13" s="114">
        <v>2</v>
      </c>
      <c r="AF13" s="4" t="s">
        <v>106</v>
      </c>
    </row>
    <row r="14" spans="1:37" ht="5.15" customHeight="1">
      <c r="A14" s="733"/>
      <c r="B14" s="753"/>
      <c r="C14" s="118"/>
      <c r="D14" s="106"/>
      <c r="E14" s="119"/>
      <c r="F14" s="119"/>
      <c r="G14" s="119"/>
      <c r="H14" s="119"/>
      <c r="I14" s="119"/>
      <c r="J14" s="119"/>
      <c r="K14" s="106"/>
      <c r="L14" s="119"/>
      <c r="M14" s="119"/>
      <c r="N14" s="119"/>
      <c r="O14" s="119"/>
      <c r="P14" s="119"/>
      <c r="Q14" s="106"/>
      <c r="R14" s="119"/>
      <c r="S14" s="119"/>
      <c r="T14" s="119"/>
      <c r="U14" s="119"/>
      <c r="V14" s="119"/>
      <c r="W14" s="120"/>
      <c r="X14" s="733"/>
      <c r="Y14" s="734"/>
      <c r="Z14" s="753"/>
      <c r="AA14" s="733"/>
      <c r="AB14" s="734"/>
      <c r="AC14" s="753"/>
      <c r="AE14" s="114">
        <v>3</v>
      </c>
      <c r="AF14" s="4" t="s">
        <v>109</v>
      </c>
      <c r="AK14" s="4"/>
    </row>
    <row r="15" spans="1:37" ht="27.9" customHeight="1">
      <c r="A15" s="751" t="s">
        <v>107</v>
      </c>
      <c r="B15" s="752"/>
      <c r="C15" s="751" t="s">
        <v>108</v>
      </c>
      <c r="D15" s="754"/>
      <c r="E15" s="754"/>
      <c r="F15" s="755"/>
      <c r="G15" s="755"/>
      <c r="H15" s="755"/>
      <c r="I15" s="755"/>
      <c r="J15" s="755"/>
      <c r="K15" s="755"/>
      <c r="L15" s="755"/>
      <c r="M15" s="755"/>
      <c r="N15" s="755"/>
      <c r="O15" s="755"/>
      <c r="P15" s="755"/>
      <c r="Q15" s="755"/>
      <c r="R15" s="755"/>
      <c r="S15" s="755"/>
      <c r="T15" s="755"/>
      <c r="U15" s="755"/>
      <c r="V15" s="755"/>
      <c r="W15" s="756"/>
      <c r="X15" s="757"/>
      <c r="Y15" s="758"/>
      <c r="Z15" s="121"/>
      <c r="AA15" s="759"/>
      <c r="AB15" s="760"/>
      <c r="AC15" s="761"/>
      <c r="AE15" s="114">
        <v>4</v>
      </c>
      <c r="AF15" s="4" t="s">
        <v>111</v>
      </c>
      <c r="AK15" s="4"/>
    </row>
    <row r="16" spans="1:37" ht="27.9" customHeight="1">
      <c r="A16" s="733"/>
      <c r="B16" s="753"/>
      <c r="C16" s="733" t="s">
        <v>110</v>
      </c>
      <c r="D16" s="734"/>
      <c r="E16" s="734"/>
      <c r="F16" s="765"/>
      <c r="G16" s="765"/>
      <c r="H16" s="765"/>
      <c r="I16" s="765"/>
      <c r="J16" s="765"/>
      <c r="K16" s="765"/>
      <c r="L16" s="765"/>
      <c r="M16" s="765"/>
      <c r="N16" s="765"/>
      <c r="O16" s="765"/>
      <c r="P16" s="765"/>
      <c r="Q16" s="765"/>
      <c r="R16" s="765"/>
      <c r="S16" s="766"/>
      <c r="T16" s="766"/>
      <c r="U16" s="766"/>
      <c r="V16" s="766"/>
      <c r="W16" s="767"/>
      <c r="X16" s="757"/>
      <c r="Y16" s="758"/>
      <c r="Z16" s="121" t="s">
        <v>69</v>
      </c>
      <c r="AA16" s="762"/>
      <c r="AB16" s="763"/>
      <c r="AC16" s="764"/>
      <c r="AE16" s="114">
        <v>5</v>
      </c>
      <c r="AF16" s="4" t="s">
        <v>114</v>
      </c>
    </row>
    <row r="17" spans="1:32" ht="24" customHeight="1">
      <c r="A17" s="768" t="s">
        <v>112</v>
      </c>
      <c r="B17" s="769"/>
      <c r="C17" s="769"/>
      <c r="D17" s="769"/>
      <c r="E17" s="769"/>
      <c r="F17" s="769"/>
      <c r="G17" s="769"/>
      <c r="H17" s="770"/>
      <c r="I17" s="771" t="s">
        <v>113</v>
      </c>
      <c r="J17" s="771"/>
      <c r="K17" s="771"/>
      <c r="L17" s="771"/>
      <c r="M17" s="771"/>
      <c r="N17" s="771"/>
      <c r="O17" s="771"/>
      <c r="P17" s="771"/>
      <c r="Q17" s="771"/>
      <c r="R17" s="768"/>
      <c r="S17" s="99"/>
      <c r="T17" s="100"/>
      <c r="U17" s="100"/>
      <c r="V17" s="100"/>
      <c r="W17" s="100"/>
      <c r="X17" s="100"/>
      <c r="Y17" s="100"/>
      <c r="Z17" s="100"/>
      <c r="AA17" s="100"/>
      <c r="AB17" s="100"/>
      <c r="AC17" s="101"/>
      <c r="AE17" s="114">
        <v>6</v>
      </c>
      <c r="AF17" s="4" t="s">
        <v>115</v>
      </c>
    </row>
    <row r="18" spans="1:32" ht="24" customHeight="1">
      <c r="A18" s="731"/>
      <c r="B18" s="732"/>
      <c r="C18" s="732"/>
      <c r="D18" s="732"/>
      <c r="E18" s="732"/>
      <c r="F18" s="732"/>
      <c r="G18" s="732"/>
      <c r="H18" s="122"/>
      <c r="I18" s="735" t="s">
        <v>83</v>
      </c>
      <c r="J18" s="735"/>
      <c r="K18" s="735"/>
      <c r="L18" s="735"/>
      <c r="M18" s="736"/>
      <c r="N18" s="737" t="s">
        <v>84</v>
      </c>
      <c r="O18" s="735"/>
      <c r="P18" s="735"/>
      <c r="Q18" s="735"/>
      <c r="R18" s="738"/>
      <c r="S18" s="102"/>
      <c r="T18" s="95"/>
      <c r="U18" s="95"/>
      <c r="V18" s="95"/>
      <c r="W18" s="95"/>
      <c r="X18" s="95"/>
      <c r="Y18" s="95"/>
      <c r="Z18" s="95"/>
      <c r="AA18" s="95"/>
      <c r="AB18" s="95"/>
      <c r="AC18" s="123"/>
      <c r="AE18" s="114">
        <v>7</v>
      </c>
      <c r="AF18" s="4" t="s">
        <v>104</v>
      </c>
    </row>
    <row r="19" spans="1:32" ht="36" customHeight="1">
      <c r="A19" s="733"/>
      <c r="B19" s="734"/>
      <c r="C19" s="734"/>
      <c r="D19" s="734"/>
      <c r="E19" s="734"/>
      <c r="F19" s="734"/>
      <c r="G19" s="734"/>
      <c r="H19" s="121" t="s">
        <v>69</v>
      </c>
      <c r="I19" s="739"/>
      <c r="J19" s="740"/>
      <c r="K19" s="740"/>
      <c r="L19" s="732" t="s">
        <v>69</v>
      </c>
      <c r="M19" s="741"/>
      <c r="N19" s="742"/>
      <c r="O19" s="740"/>
      <c r="P19" s="740"/>
      <c r="Q19" s="732" t="s">
        <v>69</v>
      </c>
      <c r="R19" s="732"/>
      <c r="S19" s="102"/>
      <c r="T19" s="95"/>
      <c r="U19" s="95"/>
      <c r="V19" s="95"/>
      <c r="W19" s="95"/>
      <c r="X19" s="95"/>
      <c r="Y19" s="95"/>
      <c r="Z19" s="95"/>
      <c r="AA19" s="95"/>
      <c r="AB19" s="95"/>
      <c r="AC19" s="123"/>
      <c r="AE19" s="114"/>
      <c r="AF19" s="4"/>
    </row>
    <row r="20" spans="1:32" ht="29.5" customHeight="1">
      <c r="A20" s="743" t="s">
        <v>116</v>
      </c>
      <c r="B20" s="743"/>
      <c r="C20" s="745"/>
      <c r="D20" s="746"/>
      <c r="E20" s="746"/>
      <c r="F20" s="746"/>
      <c r="G20" s="746"/>
      <c r="H20" s="746"/>
      <c r="I20" s="746"/>
      <c r="J20" s="746"/>
      <c r="K20" s="746"/>
      <c r="L20" s="746"/>
      <c r="M20" s="746"/>
      <c r="N20" s="746"/>
      <c r="O20" s="746"/>
      <c r="P20" s="746"/>
      <c r="Q20" s="746"/>
      <c r="R20" s="746"/>
      <c r="S20" s="746"/>
      <c r="T20" s="746"/>
      <c r="U20" s="746"/>
      <c r="V20" s="746"/>
      <c r="W20" s="746"/>
      <c r="X20" s="746"/>
      <c r="Y20" s="746"/>
      <c r="Z20" s="746"/>
      <c r="AA20" s="746"/>
      <c r="AB20" s="746"/>
      <c r="AC20" s="747"/>
      <c r="AE20" s="114"/>
      <c r="AF20" s="4"/>
    </row>
    <row r="21" spans="1:32" ht="29.5" customHeight="1">
      <c r="A21" s="744"/>
      <c r="B21" s="744"/>
      <c r="C21" s="748"/>
      <c r="D21" s="749"/>
      <c r="E21" s="749"/>
      <c r="F21" s="749"/>
      <c r="G21" s="749"/>
      <c r="H21" s="749"/>
      <c r="I21" s="749"/>
      <c r="J21" s="749"/>
      <c r="K21" s="749"/>
      <c r="L21" s="749"/>
      <c r="M21" s="749"/>
      <c r="N21" s="749"/>
      <c r="O21" s="749"/>
      <c r="P21" s="749"/>
      <c r="Q21" s="749"/>
      <c r="R21" s="749"/>
      <c r="S21" s="749"/>
      <c r="T21" s="749"/>
      <c r="U21" s="749"/>
      <c r="V21" s="749"/>
      <c r="W21" s="749"/>
      <c r="X21" s="749"/>
      <c r="Y21" s="749"/>
      <c r="Z21" s="749"/>
      <c r="AA21" s="749"/>
      <c r="AB21" s="749"/>
      <c r="AC21" s="750"/>
      <c r="AE21" s="114"/>
      <c r="AF21" s="4"/>
    </row>
    <row r="22" spans="1:32" ht="15" customHeight="1">
      <c r="A22" s="124" t="s">
        <v>117</v>
      </c>
      <c r="B22" s="125"/>
      <c r="C22" s="125"/>
      <c r="D22" s="125"/>
      <c r="E22" s="125"/>
      <c r="F22" s="125"/>
      <c r="G22" s="125"/>
      <c r="H22" s="125"/>
      <c r="I22" s="125"/>
      <c r="J22" s="125"/>
      <c r="K22" s="125"/>
      <c r="L22" s="125"/>
      <c r="M22" s="125"/>
      <c r="N22" s="125"/>
      <c r="O22" s="125"/>
      <c r="P22" s="125"/>
      <c r="Q22" s="125"/>
      <c r="R22" s="125"/>
      <c r="S22" s="125"/>
      <c r="T22" s="125"/>
      <c r="U22" s="125"/>
      <c r="V22" s="125"/>
      <c r="W22" s="125"/>
      <c r="X22" s="125"/>
      <c r="Y22" s="125"/>
      <c r="Z22" s="125"/>
      <c r="AA22" s="125"/>
      <c r="AB22" s="125"/>
      <c r="AC22" s="125"/>
    </row>
    <row r="23" spans="1:32" ht="4.5" customHeight="1">
      <c r="A23" s="126"/>
      <c r="B23" s="94"/>
      <c r="C23" s="94"/>
      <c r="D23" s="94"/>
      <c r="E23" s="94"/>
      <c r="F23" s="94"/>
      <c r="G23" s="94"/>
      <c r="H23" s="94"/>
      <c r="I23" s="94"/>
      <c r="J23" s="94"/>
      <c r="K23" s="94"/>
      <c r="L23" s="94"/>
      <c r="M23" s="94"/>
      <c r="N23" s="94"/>
      <c r="O23" s="94"/>
      <c r="P23" s="94"/>
      <c r="Q23" s="94"/>
      <c r="R23" s="94"/>
      <c r="S23" s="94"/>
      <c r="T23" s="94"/>
      <c r="U23" s="94"/>
      <c r="V23" s="94"/>
      <c r="W23" s="94"/>
      <c r="X23" s="94"/>
      <c r="Y23" s="94"/>
      <c r="Z23" s="94"/>
      <c r="AA23" s="94"/>
      <c r="AB23" s="94"/>
      <c r="AC23" s="94"/>
    </row>
    <row r="24" spans="1:32" ht="20.149999999999999" customHeight="1" thickBot="1">
      <c r="A24" s="128" t="s">
        <v>118</v>
      </c>
      <c r="B24" s="94"/>
      <c r="C24" s="94"/>
      <c r="D24" s="94"/>
      <c r="E24" s="94"/>
      <c r="F24" s="94"/>
      <c r="G24" s="94"/>
      <c r="H24" s="94"/>
      <c r="I24" s="94"/>
      <c r="J24" s="94"/>
      <c r="K24" s="94"/>
      <c r="L24" s="94"/>
      <c r="M24" s="94"/>
      <c r="N24" s="94"/>
      <c r="O24" s="94"/>
      <c r="P24" s="94"/>
      <c r="Q24" s="94"/>
      <c r="R24" s="94"/>
      <c r="S24" s="94"/>
      <c r="T24" s="94"/>
      <c r="U24" s="94"/>
      <c r="V24" s="94"/>
      <c r="W24" s="94"/>
      <c r="X24" s="94"/>
      <c r="Y24" s="94"/>
      <c r="Z24" s="94"/>
      <c r="AA24" s="94"/>
      <c r="AB24" s="94"/>
      <c r="AC24" s="94"/>
    </row>
    <row r="25" spans="1:32" ht="20.149999999999999" customHeight="1">
      <c r="A25" s="723" t="s">
        <v>17</v>
      </c>
      <c r="B25" s="724"/>
      <c r="C25" s="724"/>
      <c r="D25" s="724"/>
      <c r="E25" s="724"/>
      <c r="F25" s="724"/>
      <c r="G25" s="724"/>
      <c r="H25" s="725" t="s">
        <v>119</v>
      </c>
      <c r="I25" s="726"/>
      <c r="J25" s="726"/>
      <c r="K25" s="726"/>
      <c r="L25" s="726"/>
      <c r="M25" s="726"/>
      <c r="N25" s="726"/>
      <c r="O25" s="727"/>
      <c r="P25" s="728" t="s">
        <v>120</v>
      </c>
      <c r="Q25" s="729"/>
      <c r="R25" s="729"/>
      <c r="S25" s="729"/>
      <c r="T25" s="729"/>
      <c r="U25" s="729"/>
      <c r="V25" s="729"/>
      <c r="W25" s="729"/>
      <c r="X25" s="729"/>
      <c r="Y25" s="729"/>
      <c r="Z25" s="729"/>
      <c r="AA25" s="729"/>
      <c r="AB25" s="729"/>
      <c r="AC25" s="730"/>
    </row>
    <row r="26" spans="1:32" ht="13" customHeight="1">
      <c r="A26" s="679" t="s">
        <v>21</v>
      </c>
      <c r="B26" s="680"/>
      <c r="C26" s="680"/>
      <c r="D26" s="680"/>
      <c r="E26" s="680"/>
      <c r="F26" s="680"/>
      <c r="G26" s="681"/>
      <c r="H26" s="688"/>
      <c r="I26" s="689"/>
      <c r="J26" s="689"/>
      <c r="K26" s="689"/>
      <c r="L26" s="689"/>
      <c r="M26" s="689"/>
      <c r="N26" s="689"/>
      <c r="O26" s="690"/>
      <c r="P26" s="697"/>
      <c r="Q26" s="698"/>
      <c r="R26" s="698"/>
      <c r="S26" s="698"/>
      <c r="T26" s="698"/>
      <c r="U26" s="698"/>
      <c r="V26" s="698"/>
      <c r="W26" s="698"/>
      <c r="X26" s="699"/>
      <c r="Y26" s="700"/>
      <c r="Z26" s="700"/>
      <c r="AA26" s="700"/>
      <c r="AB26" s="700"/>
      <c r="AC26" s="701"/>
      <c r="AD26" s="129" t="s">
        <v>121</v>
      </c>
    </row>
    <row r="27" spans="1:32" ht="13" customHeight="1">
      <c r="A27" s="682"/>
      <c r="B27" s="683"/>
      <c r="C27" s="683"/>
      <c r="D27" s="683"/>
      <c r="E27" s="683"/>
      <c r="F27" s="683"/>
      <c r="G27" s="684"/>
      <c r="H27" s="691"/>
      <c r="I27" s="692"/>
      <c r="J27" s="692"/>
      <c r="K27" s="692"/>
      <c r="L27" s="692"/>
      <c r="M27" s="692"/>
      <c r="N27" s="692"/>
      <c r="O27" s="693"/>
      <c r="P27" s="677"/>
      <c r="Q27" s="678"/>
      <c r="R27" s="678"/>
      <c r="S27" s="678"/>
      <c r="T27" s="678"/>
      <c r="U27" s="678"/>
      <c r="V27" s="678"/>
      <c r="W27" s="678"/>
      <c r="X27" s="674"/>
      <c r="Y27" s="675"/>
      <c r="Z27" s="675"/>
      <c r="AA27" s="675"/>
      <c r="AB27" s="675"/>
      <c r="AC27" s="676"/>
      <c r="AD27" s="129" t="s">
        <v>27</v>
      </c>
    </row>
    <row r="28" spans="1:32" ht="13" customHeight="1">
      <c r="A28" s="685"/>
      <c r="B28" s="686"/>
      <c r="C28" s="686"/>
      <c r="D28" s="686"/>
      <c r="E28" s="686"/>
      <c r="F28" s="686"/>
      <c r="G28" s="687"/>
      <c r="H28" s="694"/>
      <c r="I28" s="695"/>
      <c r="J28" s="695"/>
      <c r="K28" s="695"/>
      <c r="L28" s="695"/>
      <c r="M28" s="695"/>
      <c r="N28" s="695"/>
      <c r="O28" s="696"/>
      <c r="P28" s="500"/>
      <c r="Q28" s="501"/>
      <c r="R28" s="501"/>
      <c r="S28" s="501"/>
      <c r="T28" s="501"/>
      <c r="U28" s="501"/>
      <c r="V28" s="501"/>
      <c r="W28" s="501"/>
      <c r="X28" s="702"/>
      <c r="Y28" s="703"/>
      <c r="Z28" s="703"/>
      <c r="AA28" s="703"/>
      <c r="AB28" s="703"/>
      <c r="AC28" s="704"/>
      <c r="AD28" s="129"/>
    </row>
    <row r="29" spans="1:32" ht="13" customHeight="1">
      <c r="A29" s="679" t="s">
        <v>7</v>
      </c>
      <c r="B29" s="680"/>
      <c r="C29" s="680"/>
      <c r="D29" s="680"/>
      <c r="E29" s="680"/>
      <c r="F29" s="680"/>
      <c r="G29" s="681"/>
      <c r="H29" s="688"/>
      <c r="I29" s="719"/>
      <c r="J29" s="719"/>
      <c r="K29" s="719"/>
      <c r="L29" s="719"/>
      <c r="M29" s="719"/>
      <c r="N29" s="719"/>
      <c r="O29" s="720"/>
      <c r="P29" s="697"/>
      <c r="Q29" s="698"/>
      <c r="R29" s="698"/>
      <c r="S29" s="698"/>
      <c r="T29" s="698"/>
      <c r="U29" s="698"/>
      <c r="V29" s="698"/>
      <c r="W29" s="698"/>
      <c r="X29" s="699"/>
      <c r="Y29" s="700"/>
      <c r="Z29" s="700"/>
      <c r="AA29" s="700"/>
      <c r="AB29" s="700"/>
      <c r="AC29" s="701"/>
      <c r="AD29" s="129"/>
    </row>
    <row r="30" spans="1:32" ht="13" customHeight="1">
      <c r="A30" s="682"/>
      <c r="B30" s="683"/>
      <c r="C30" s="683"/>
      <c r="D30" s="683"/>
      <c r="E30" s="683"/>
      <c r="F30" s="683"/>
      <c r="G30" s="684"/>
      <c r="H30" s="691"/>
      <c r="I30" s="721"/>
      <c r="J30" s="721"/>
      <c r="K30" s="721"/>
      <c r="L30" s="721"/>
      <c r="M30" s="721"/>
      <c r="N30" s="721"/>
      <c r="O30" s="722"/>
      <c r="P30" s="677"/>
      <c r="Q30" s="678"/>
      <c r="R30" s="678"/>
      <c r="S30" s="678"/>
      <c r="T30" s="678"/>
      <c r="U30" s="678"/>
      <c r="V30" s="678"/>
      <c r="W30" s="678"/>
      <c r="X30" s="674"/>
      <c r="Y30" s="675"/>
      <c r="Z30" s="675"/>
      <c r="AA30" s="675"/>
      <c r="AB30" s="675"/>
      <c r="AC30" s="676"/>
      <c r="AD30" s="129"/>
    </row>
    <row r="31" spans="1:32" ht="13" customHeight="1">
      <c r="A31" s="685"/>
      <c r="B31" s="686"/>
      <c r="C31" s="686"/>
      <c r="D31" s="686"/>
      <c r="E31" s="686"/>
      <c r="F31" s="686"/>
      <c r="G31" s="687"/>
      <c r="H31" s="691"/>
      <c r="I31" s="721"/>
      <c r="J31" s="721"/>
      <c r="K31" s="721"/>
      <c r="L31" s="721"/>
      <c r="M31" s="721"/>
      <c r="N31" s="721"/>
      <c r="O31" s="722"/>
      <c r="P31" s="500"/>
      <c r="Q31" s="501"/>
      <c r="R31" s="501"/>
      <c r="S31" s="501"/>
      <c r="T31" s="501"/>
      <c r="U31" s="501"/>
      <c r="V31" s="501"/>
      <c r="W31" s="501"/>
      <c r="X31" s="702"/>
      <c r="Y31" s="703"/>
      <c r="Z31" s="703"/>
      <c r="AA31" s="703"/>
      <c r="AB31" s="703"/>
      <c r="AC31" s="704"/>
    </row>
    <row r="32" spans="1:32" ht="13" customHeight="1">
      <c r="A32" s="679" t="s">
        <v>22</v>
      </c>
      <c r="B32" s="680"/>
      <c r="C32" s="680"/>
      <c r="D32" s="680"/>
      <c r="E32" s="680"/>
      <c r="F32" s="680"/>
      <c r="G32" s="681"/>
      <c r="H32" s="688"/>
      <c r="I32" s="689"/>
      <c r="J32" s="689"/>
      <c r="K32" s="689"/>
      <c r="L32" s="689"/>
      <c r="M32" s="689"/>
      <c r="N32" s="689"/>
      <c r="O32" s="690"/>
      <c r="P32" s="697"/>
      <c r="Q32" s="698"/>
      <c r="R32" s="698"/>
      <c r="S32" s="698"/>
      <c r="T32" s="698"/>
      <c r="U32" s="698"/>
      <c r="V32" s="698"/>
      <c r="W32" s="698"/>
      <c r="X32" s="699"/>
      <c r="Y32" s="700"/>
      <c r="Z32" s="700"/>
      <c r="AA32" s="700"/>
      <c r="AB32" s="700"/>
      <c r="AC32" s="701"/>
    </row>
    <row r="33" spans="1:29" ht="13" customHeight="1">
      <c r="A33" s="682"/>
      <c r="B33" s="683"/>
      <c r="C33" s="683"/>
      <c r="D33" s="683"/>
      <c r="E33" s="683"/>
      <c r="F33" s="683"/>
      <c r="G33" s="684"/>
      <c r="H33" s="691"/>
      <c r="I33" s="692"/>
      <c r="J33" s="692"/>
      <c r="K33" s="692"/>
      <c r="L33" s="692"/>
      <c r="M33" s="692"/>
      <c r="N33" s="692"/>
      <c r="O33" s="693"/>
      <c r="P33" s="677"/>
      <c r="Q33" s="678"/>
      <c r="R33" s="678"/>
      <c r="S33" s="678"/>
      <c r="T33" s="678"/>
      <c r="U33" s="678"/>
      <c r="V33" s="678"/>
      <c r="W33" s="678"/>
      <c r="X33" s="674"/>
      <c r="Y33" s="675"/>
      <c r="Z33" s="675"/>
      <c r="AA33" s="675"/>
      <c r="AB33" s="675"/>
      <c r="AC33" s="676"/>
    </row>
    <row r="34" spans="1:29" ht="13" customHeight="1">
      <c r="A34" s="682"/>
      <c r="B34" s="683"/>
      <c r="C34" s="683"/>
      <c r="D34" s="683"/>
      <c r="E34" s="683"/>
      <c r="F34" s="683"/>
      <c r="G34" s="684"/>
      <c r="H34" s="691"/>
      <c r="I34" s="692"/>
      <c r="J34" s="692"/>
      <c r="K34" s="692"/>
      <c r="L34" s="692"/>
      <c r="M34" s="692"/>
      <c r="N34" s="692"/>
      <c r="O34" s="693"/>
      <c r="P34" s="500"/>
      <c r="Q34" s="501"/>
      <c r="R34" s="501"/>
      <c r="S34" s="501"/>
      <c r="T34" s="501"/>
      <c r="U34" s="501"/>
      <c r="V34" s="501"/>
      <c r="W34" s="501"/>
      <c r="X34" s="702"/>
      <c r="Y34" s="703"/>
      <c r="Z34" s="703"/>
      <c r="AA34" s="703"/>
      <c r="AB34" s="703"/>
      <c r="AC34" s="704"/>
    </row>
    <row r="35" spans="1:29" ht="13" customHeight="1">
      <c r="A35" s="679" t="s">
        <v>8</v>
      </c>
      <c r="B35" s="680"/>
      <c r="C35" s="680"/>
      <c r="D35" s="680"/>
      <c r="E35" s="680"/>
      <c r="F35" s="680"/>
      <c r="G35" s="681"/>
      <c r="H35" s="688"/>
      <c r="I35" s="689"/>
      <c r="J35" s="689"/>
      <c r="K35" s="689"/>
      <c r="L35" s="689"/>
      <c r="M35" s="689"/>
      <c r="N35" s="689"/>
      <c r="O35" s="690"/>
      <c r="P35" s="697"/>
      <c r="Q35" s="698"/>
      <c r="R35" s="698"/>
      <c r="S35" s="698"/>
      <c r="T35" s="698"/>
      <c r="U35" s="698"/>
      <c r="V35" s="698"/>
      <c r="W35" s="698"/>
      <c r="X35" s="699"/>
      <c r="Y35" s="700"/>
      <c r="Z35" s="700"/>
      <c r="AA35" s="700"/>
      <c r="AB35" s="700"/>
      <c r="AC35" s="701"/>
    </row>
    <row r="36" spans="1:29" ht="13" customHeight="1">
      <c r="A36" s="682"/>
      <c r="B36" s="683"/>
      <c r="C36" s="683"/>
      <c r="D36" s="683"/>
      <c r="E36" s="683"/>
      <c r="F36" s="683"/>
      <c r="G36" s="684"/>
      <c r="H36" s="691"/>
      <c r="I36" s="692"/>
      <c r="J36" s="692"/>
      <c r="K36" s="692"/>
      <c r="L36" s="692"/>
      <c r="M36" s="692"/>
      <c r="N36" s="692"/>
      <c r="O36" s="693"/>
      <c r="P36" s="677"/>
      <c r="Q36" s="678"/>
      <c r="R36" s="678"/>
      <c r="S36" s="678"/>
      <c r="T36" s="678"/>
      <c r="U36" s="678"/>
      <c r="V36" s="678"/>
      <c r="W36" s="678"/>
      <c r="X36" s="674"/>
      <c r="Y36" s="675"/>
      <c r="Z36" s="675"/>
      <c r="AA36" s="675"/>
      <c r="AB36" s="675"/>
      <c r="AC36" s="676"/>
    </row>
    <row r="37" spans="1:29" ht="13" customHeight="1">
      <c r="A37" s="685"/>
      <c r="B37" s="686"/>
      <c r="C37" s="686"/>
      <c r="D37" s="686"/>
      <c r="E37" s="686"/>
      <c r="F37" s="686"/>
      <c r="G37" s="687"/>
      <c r="H37" s="694"/>
      <c r="I37" s="695"/>
      <c r="J37" s="695"/>
      <c r="K37" s="695"/>
      <c r="L37" s="695"/>
      <c r="M37" s="695"/>
      <c r="N37" s="695"/>
      <c r="O37" s="696"/>
      <c r="P37" s="500"/>
      <c r="Q37" s="501"/>
      <c r="R37" s="501"/>
      <c r="S37" s="501"/>
      <c r="T37" s="501"/>
      <c r="U37" s="501"/>
      <c r="V37" s="501"/>
      <c r="W37" s="501"/>
      <c r="X37" s="702"/>
      <c r="Y37" s="703"/>
      <c r="Z37" s="703"/>
      <c r="AA37" s="703"/>
      <c r="AB37" s="703"/>
      <c r="AC37" s="704"/>
    </row>
    <row r="38" spans="1:29" ht="13" customHeight="1">
      <c r="A38" s="679" t="s">
        <v>13</v>
      </c>
      <c r="B38" s="680"/>
      <c r="C38" s="680"/>
      <c r="D38" s="680"/>
      <c r="E38" s="680"/>
      <c r="F38" s="680"/>
      <c r="G38" s="681"/>
      <c r="H38" s="688"/>
      <c r="I38" s="689"/>
      <c r="J38" s="689"/>
      <c r="K38" s="689"/>
      <c r="L38" s="689"/>
      <c r="M38" s="689"/>
      <c r="N38" s="689"/>
      <c r="O38" s="690"/>
      <c r="P38" s="697"/>
      <c r="Q38" s="698"/>
      <c r="R38" s="698"/>
      <c r="S38" s="698"/>
      <c r="T38" s="698"/>
      <c r="U38" s="698"/>
      <c r="V38" s="698"/>
      <c r="W38" s="698"/>
      <c r="X38" s="699"/>
      <c r="Y38" s="700"/>
      <c r="Z38" s="700"/>
      <c r="AA38" s="700"/>
      <c r="AB38" s="700"/>
      <c r="AC38" s="701"/>
    </row>
    <row r="39" spans="1:29" ht="13" customHeight="1">
      <c r="A39" s="682"/>
      <c r="B39" s="683"/>
      <c r="C39" s="683"/>
      <c r="D39" s="683"/>
      <c r="E39" s="683"/>
      <c r="F39" s="683"/>
      <c r="G39" s="684"/>
      <c r="H39" s="691"/>
      <c r="I39" s="692"/>
      <c r="J39" s="692"/>
      <c r="K39" s="692"/>
      <c r="L39" s="692"/>
      <c r="M39" s="692"/>
      <c r="N39" s="692"/>
      <c r="O39" s="693"/>
      <c r="P39" s="677"/>
      <c r="Q39" s="678"/>
      <c r="R39" s="678"/>
      <c r="S39" s="678"/>
      <c r="T39" s="678"/>
      <c r="U39" s="678"/>
      <c r="V39" s="678"/>
      <c r="W39" s="678"/>
      <c r="X39" s="674"/>
      <c r="Y39" s="675"/>
      <c r="Z39" s="675"/>
      <c r="AA39" s="675"/>
      <c r="AB39" s="675"/>
      <c r="AC39" s="676"/>
    </row>
    <row r="40" spans="1:29" ht="13" customHeight="1">
      <c r="A40" s="685"/>
      <c r="B40" s="686"/>
      <c r="C40" s="686"/>
      <c r="D40" s="686"/>
      <c r="E40" s="686"/>
      <c r="F40" s="686"/>
      <c r="G40" s="687"/>
      <c r="H40" s="694"/>
      <c r="I40" s="695"/>
      <c r="J40" s="695"/>
      <c r="K40" s="695"/>
      <c r="L40" s="695"/>
      <c r="M40" s="695"/>
      <c r="N40" s="695"/>
      <c r="O40" s="696"/>
      <c r="P40" s="500"/>
      <c r="Q40" s="501"/>
      <c r="R40" s="501"/>
      <c r="S40" s="501"/>
      <c r="T40" s="501"/>
      <c r="U40" s="501"/>
      <c r="V40" s="501"/>
      <c r="W40" s="501"/>
      <c r="X40" s="702"/>
      <c r="Y40" s="703"/>
      <c r="Z40" s="703"/>
      <c r="AA40" s="703"/>
      <c r="AB40" s="703"/>
      <c r="AC40" s="704"/>
    </row>
    <row r="41" spans="1:29" ht="13" customHeight="1">
      <c r="A41" s="679" t="s">
        <v>14</v>
      </c>
      <c r="B41" s="680"/>
      <c r="C41" s="680"/>
      <c r="D41" s="680"/>
      <c r="E41" s="680"/>
      <c r="F41" s="680"/>
      <c r="G41" s="681"/>
      <c r="H41" s="688"/>
      <c r="I41" s="689"/>
      <c r="J41" s="689"/>
      <c r="K41" s="689"/>
      <c r="L41" s="689"/>
      <c r="M41" s="689"/>
      <c r="N41" s="689"/>
      <c r="O41" s="690"/>
      <c r="P41" s="697"/>
      <c r="Q41" s="698"/>
      <c r="R41" s="698"/>
      <c r="S41" s="698"/>
      <c r="T41" s="698"/>
      <c r="U41" s="698"/>
      <c r="V41" s="698"/>
      <c r="W41" s="698"/>
      <c r="X41" s="699"/>
      <c r="Y41" s="700"/>
      <c r="Z41" s="700"/>
      <c r="AA41" s="700"/>
      <c r="AB41" s="700"/>
      <c r="AC41" s="701"/>
    </row>
    <row r="42" spans="1:29" ht="13" customHeight="1">
      <c r="A42" s="682"/>
      <c r="B42" s="683"/>
      <c r="C42" s="683"/>
      <c r="D42" s="683"/>
      <c r="E42" s="683"/>
      <c r="F42" s="683"/>
      <c r="G42" s="684"/>
      <c r="H42" s="691"/>
      <c r="I42" s="692"/>
      <c r="J42" s="692"/>
      <c r="K42" s="692"/>
      <c r="L42" s="692"/>
      <c r="M42" s="692"/>
      <c r="N42" s="692"/>
      <c r="O42" s="693"/>
      <c r="P42" s="677"/>
      <c r="Q42" s="678"/>
      <c r="R42" s="678"/>
      <c r="S42" s="678"/>
      <c r="T42" s="678"/>
      <c r="U42" s="678"/>
      <c r="V42" s="678"/>
      <c r="W42" s="678"/>
      <c r="X42" s="674"/>
      <c r="Y42" s="675"/>
      <c r="Z42" s="675"/>
      <c r="AA42" s="675"/>
      <c r="AB42" s="675"/>
      <c r="AC42" s="676"/>
    </row>
    <row r="43" spans="1:29" ht="13" customHeight="1">
      <c r="A43" s="685"/>
      <c r="B43" s="686"/>
      <c r="C43" s="686"/>
      <c r="D43" s="686"/>
      <c r="E43" s="686"/>
      <c r="F43" s="686"/>
      <c r="G43" s="687"/>
      <c r="H43" s="694"/>
      <c r="I43" s="695"/>
      <c r="J43" s="695"/>
      <c r="K43" s="695"/>
      <c r="L43" s="695"/>
      <c r="M43" s="695"/>
      <c r="N43" s="695"/>
      <c r="O43" s="696"/>
      <c r="P43" s="500"/>
      <c r="Q43" s="501"/>
      <c r="R43" s="501"/>
      <c r="S43" s="501"/>
      <c r="T43" s="501"/>
      <c r="U43" s="501"/>
      <c r="V43" s="501"/>
      <c r="W43" s="501"/>
      <c r="X43" s="702"/>
      <c r="Y43" s="703"/>
      <c r="Z43" s="703"/>
      <c r="AA43" s="703"/>
      <c r="AB43" s="703"/>
      <c r="AC43" s="704"/>
    </row>
    <row r="44" spans="1:29" ht="13" customHeight="1">
      <c r="A44" s="679" t="s">
        <v>23</v>
      </c>
      <c r="B44" s="680"/>
      <c r="C44" s="680"/>
      <c r="D44" s="680"/>
      <c r="E44" s="680"/>
      <c r="F44" s="680"/>
      <c r="G44" s="681"/>
      <c r="H44" s="688"/>
      <c r="I44" s="689"/>
      <c r="J44" s="689"/>
      <c r="K44" s="689"/>
      <c r="L44" s="689"/>
      <c r="M44" s="689"/>
      <c r="N44" s="689"/>
      <c r="O44" s="690"/>
      <c r="P44" s="697"/>
      <c r="Q44" s="698"/>
      <c r="R44" s="698"/>
      <c r="S44" s="698"/>
      <c r="T44" s="698"/>
      <c r="U44" s="698"/>
      <c r="V44" s="698"/>
      <c r="W44" s="698"/>
      <c r="X44" s="699"/>
      <c r="Y44" s="700"/>
      <c r="Z44" s="700"/>
      <c r="AA44" s="700"/>
      <c r="AB44" s="700"/>
      <c r="AC44" s="701"/>
    </row>
    <row r="45" spans="1:29" ht="13" customHeight="1">
      <c r="A45" s="682"/>
      <c r="B45" s="683"/>
      <c r="C45" s="683"/>
      <c r="D45" s="683"/>
      <c r="E45" s="683"/>
      <c r="F45" s="683"/>
      <c r="G45" s="684"/>
      <c r="H45" s="691"/>
      <c r="I45" s="692"/>
      <c r="J45" s="692"/>
      <c r="K45" s="692"/>
      <c r="L45" s="692"/>
      <c r="M45" s="692"/>
      <c r="N45" s="692"/>
      <c r="O45" s="693"/>
      <c r="P45" s="677"/>
      <c r="Q45" s="678"/>
      <c r="R45" s="678"/>
      <c r="S45" s="678"/>
      <c r="T45" s="678"/>
      <c r="U45" s="678"/>
      <c r="V45" s="678"/>
      <c r="W45" s="678"/>
      <c r="X45" s="674"/>
      <c r="Y45" s="675"/>
      <c r="Z45" s="675"/>
      <c r="AA45" s="675"/>
      <c r="AB45" s="675"/>
      <c r="AC45" s="676"/>
    </row>
    <row r="46" spans="1:29" ht="13" customHeight="1">
      <c r="A46" s="685"/>
      <c r="B46" s="686"/>
      <c r="C46" s="686"/>
      <c r="D46" s="686"/>
      <c r="E46" s="686"/>
      <c r="F46" s="686"/>
      <c r="G46" s="687"/>
      <c r="H46" s="694"/>
      <c r="I46" s="695"/>
      <c r="J46" s="695"/>
      <c r="K46" s="695"/>
      <c r="L46" s="695"/>
      <c r="M46" s="695"/>
      <c r="N46" s="695"/>
      <c r="O46" s="696"/>
      <c r="P46" s="500"/>
      <c r="Q46" s="501"/>
      <c r="R46" s="501"/>
      <c r="S46" s="501"/>
      <c r="T46" s="501"/>
      <c r="U46" s="501"/>
      <c r="V46" s="501"/>
      <c r="W46" s="501"/>
      <c r="X46" s="702"/>
      <c r="Y46" s="703"/>
      <c r="Z46" s="703"/>
      <c r="AA46" s="703"/>
      <c r="AB46" s="703"/>
      <c r="AC46" s="704"/>
    </row>
    <row r="47" spans="1:29" ht="13" customHeight="1">
      <c r="A47" s="679" t="s">
        <v>26</v>
      </c>
      <c r="B47" s="680"/>
      <c r="C47" s="680"/>
      <c r="D47" s="680"/>
      <c r="E47" s="680"/>
      <c r="F47" s="680"/>
      <c r="G47" s="681"/>
      <c r="H47" s="688"/>
      <c r="I47" s="689"/>
      <c r="J47" s="689"/>
      <c r="K47" s="689"/>
      <c r="L47" s="689"/>
      <c r="M47" s="689"/>
      <c r="N47" s="689"/>
      <c r="O47" s="690"/>
      <c r="P47" s="697"/>
      <c r="Q47" s="698"/>
      <c r="R47" s="698"/>
      <c r="S47" s="698"/>
      <c r="T47" s="698"/>
      <c r="U47" s="698"/>
      <c r="V47" s="698"/>
      <c r="W47" s="698"/>
      <c r="X47" s="699"/>
      <c r="Y47" s="700"/>
      <c r="Z47" s="700"/>
      <c r="AA47" s="700"/>
      <c r="AB47" s="700"/>
      <c r="AC47" s="701"/>
    </row>
    <row r="48" spans="1:29" ht="13" customHeight="1">
      <c r="A48" s="682"/>
      <c r="B48" s="683"/>
      <c r="C48" s="683"/>
      <c r="D48" s="683"/>
      <c r="E48" s="683"/>
      <c r="F48" s="683"/>
      <c r="G48" s="684"/>
      <c r="H48" s="691"/>
      <c r="I48" s="692"/>
      <c r="J48" s="692"/>
      <c r="K48" s="692"/>
      <c r="L48" s="692"/>
      <c r="M48" s="692"/>
      <c r="N48" s="692"/>
      <c r="O48" s="693"/>
      <c r="P48" s="677"/>
      <c r="Q48" s="678"/>
      <c r="R48" s="678"/>
      <c r="S48" s="678"/>
      <c r="T48" s="678"/>
      <c r="U48" s="678"/>
      <c r="V48" s="678"/>
      <c r="W48" s="678"/>
      <c r="X48" s="674"/>
      <c r="Y48" s="675"/>
      <c r="Z48" s="675"/>
      <c r="AA48" s="675"/>
      <c r="AB48" s="675"/>
      <c r="AC48" s="676"/>
    </row>
    <row r="49" spans="1:29" ht="13" customHeight="1">
      <c r="A49" s="685"/>
      <c r="B49" s="686"/>
      <c r="C49" s="686"/>
      <c r="D49" s="686"/>
      <c r="E49" s="686"/>
      <c r="F49" s="686"/>
      <c r="G49" s="687"/>
      <c r="H49" s="694"/>
      <c r="I49" s="695"/>
      <c r="J49" s="695"/>
      <c r="K49" s="695"/>
      <c r="L49" s="695"/>
      <c r="M49" s="695"/>
      <c r="N49" s="695"/>
      <c r="O49" s="696"/>
      <c r="P49" s="500"/>
      <c r="Q49" s="501"/>
      <c r="R49" s="501"/>
      <c r="S49" s="501"/>
      <c r="T49" s="501"/>
      <c r="U49" s="501"/>
      <c r="V49" s="501"/>
      <c r="W49" s="501"/>
      <c r="X49" s="702"/>
      <c r="Y49" s="703"/>
      <c r="Z49" s="703"/>
      <c r="AA49" s="703"/>
      <c r="AB49" s="703"/>
      <c r="AC49" s="704"/>
    </row>
    <row r="50" spans="1:29" ht="13" customHeight="1">
      <c r="A50" s="679" t="s">
        <v>41</v>
      </c>
      <c r="B50" s="680"/>
      <c r="C50" s="680"/>
      <c r="D50" s="680"/>
      <c r="E50" s="680"/>
      <c r="F50" s="680"/>
      <c r="G50" s="681"/>
      <c r="H50" s="688"/>
      <c r="I50" s="689"/>
      <c r="J50" s="689"/>
      <c r="K50" s="689"/>
      <c r="L50" s="689"/>
      <c r="M50" s="689"/>
      <c r="N50" s="689"/>
      <c r="O50" s="690"/>
      <c r="P50" s="697"/>
      <c r="Q50" s="698"/>
      <c r="R50" s="698"/>
      <c r="S50" s="698"/>
      <c r="T50" s="698"/>
      <c r="U50" s="698"/>
      <c r="V50" s="698"/>
      <c r="W50" s="698"/>
      <c r="X50" s="699"/>
      <c r="Y50" s="700"/>
      <c r="Z50" s="700"/>
      <c r="AA50" s="700"/>
      <c r="AB50" s="700"/>
      <c r="AC50" s="701"/>
    </row>
    <row r="51" spans="1:29" ht="13" customHeight="1">
      <c r="A51" s="682"/>
      <c r="B51" s="683"/>
      <c r="C51" s="683"/>
      <c r="D51" s="683"/>
      <c r="E51" s="683"/>
      <c r="F51" s="683"/>
      <c r="G51" s="684"/>
      <c r="H51" s="691"/>
      <c r="I51" s="692"/>
      <c r="J51" s="692"/>
      <c r="K51" s="692"/>
      <c r="L51" s="692"/>
      <c r="M51" s="692"/>
      <c r="N51" s="692"/>
      <c r="O51" s="693"/>
      <c r="P51" s="677"/>
      <c r="Q51" s="678"/>
      <c r="R51" s="678"/>
      <c r="S51" s="678"/>
      <c r="T51" s="678"/>
      <c r="U51" s="678"/>
      <c r="V51" s="678"/>
      <c r="W51" s="678"/>
      <c r="X51" s="674"/>
      <c r="Y51" s="675"/>
      <c r="Z51" s="675"/>
      <c r="AA51" s="675"/>
      <c r="AB51" s="675"/>
      <c r="AC51" s="676"/>
    </row>
    <row r="52" spans="1:29" ht="13" customHeight="1" thickBot="1">
      <c r="A52" s="708"/>
      <c r="B52" s="709"/>
      <c r="C52" s="709"/>
      <c r="D52" s="709"/>
      <c r="E52" s="709"/>
      <c r="F52" s="709"/>
      <c r="G52" s="710"/>
      <c r="H52" s="711"/>
      <c r="I52" s="712"/>
      <c r="J52" s="712"/>
      <c r="K52" s="712"/>
      <c r="L52" s="712"/>
      <c r="M52" s="712"/>
      <c r="N52" s="712"/>
      <c r="O52" s="713"/>
      <c r="P52" s="714"/>
      <c r="Q52" s="715"/>
      <c r="R52" s="715"/>
      <c r="S52" s="715"/>
      <c r="T52" s="715"/>
      <c r="U52" s="715"/>
      <c r="V52" s="715"/>
      <c r="W52" s="715"/>
      <c r="X52" s="716"/>
      <c r="Y52" s="717"/>
      <c r="Z52" s="717"/>
      <c r="AA52" s="717"/>
      <c r="AB52" s="717"/>
      <c r="AC52" s="718"/>
    </row>
    <row r="53" spans="1:29" ht="13" customHeight="1" thickTop="1">
      <c r="A53" s="662" t="s">
        <v>4</v>
      </c>
      <c r="B53" s="663"/>
      <c r="C53" s="663"/>
      <c r="D53" s="663"/>
      <c r="E53" s="663"/>
      <c r="F53" s="663"/>
      <c r="G53" s="664"/>
      <c r="H53" s="668">
        <f>SUM(H26:O52)</f>
        <v>0</v>
      </c>
      <c r="I53" s="669"/>
      <c r="J53" s="669"/>
      <c r="K53" s="669"/>
      <c r="L53" s="669"/>
      <c r="M53" s="669"/>
      <c r="N53" s="669"/>
      <c r="O53" s="670"/>
      <c r="P53" s="463"/>
      <c r="Q53" s="464"/>
      <c r="R53" s="464"/>
      <c r="S53" s="464"/>
      <c r="T53" s="464"/>
      <c r="U53" s="464"/>
      <c r="V53" s="464"/>
      <c r="W53" s="464"/>
      <c r="X53" s="674"/>
      <c r="Y53" s="675"/>
      <c r="Z53" s="675"/>
      <c r="AA53" s="675"/>
      <c r="AB53" s="675"/>
      <c r="AC53" s="676"/>
    </row>
    <row r="54" spans="1:29" ht="13" customHeight="1">
      <c r="A54" s="662"/>
      <c r="B54" s="663"/>
      <c r="C54" s="663"/>
      <c r="D54" s="663"/>
      <c r="E54" s="663"/>
      <c r="F54" s="663"/>
      <c r="G54" s="664"/>
      <c r="H54" s="668"/>
      <c r="I54" s="669"/>
      <c r="J54" s="669"/>
      <c r="K54" s="669"/>
      <c r="L54" s="669"/>
      <c r="M54" s="669"/>
      <c r="N54" s="669"/>
      <c r="O54" s="670"/>
      <c r="P54" s="677"/>
      <c r="Q54" s="678"/>
      <c r="R54" s="678"/>
      <c r="S54" s="678"/>
      <c r="T54" s="678"/>
      <c r="U54" s="678"/>
      <c r="V54" s="678"/>
      <c r="W54" s="678"/>
      <c r="X54" s="674"/>
      <c r="Y54" s="675"/>
      <c r="Z54" s="675"/>
      <c r="AA54" s="675"/>
      <c r="AB54" s="675"/>
      <c r="AC54" s="676"/>
    </row>
    <row r="55" spans="1:29" ht="13" customHeight="1" thickBot="1">
      <c r="A55" s="665"/>
      <c r="B55" s="666"/>
      <c r="C55" s="666"/>
      <c r="D55" s="666"/>
      <c r="E55" s="666"/>
      <c r="F55" s="666"/>
      <c r="G55" s="667"/>
      <c r="H55" s="671"/>
      <c r="I55" s="672"/>
      <c r="J55" s="672"/>
      <c r="K55" s="672"/>
      <c r="L55" s="672"/>
      <c r="M55" s="672"/>
      <c r="N55" s="672"/>
      <c r="O55" s="673"/>
      <c r="P55" s="531"/>
      <c r="Q55" s="532"/>
      <c r="R55" s="532"/>
      <c r="S55" s="532"/>
      <c r="T55" s="532"/>
      <c r="U55" s="532"/>
      <c r="V55" s="532"/>
      <c r="W55" s="532"/>
      <c r="X55" s="705"/>
      <c r="Y55" s="706"/>
      <c r="Z55" s="706"/>
      <c r="AA55" s="706"/>
      <c r="AB55" s="706"/>
      <c r="AC55" s="707"/>
    </row>
    <row r="56" spans="1:29" ht="18" customHeight="1">
      <c r="A56" s="659" t="s">
        <v>122</v>
      </c>
      <c r="B56" s="659"/>
      <c r="C56" s="659"/>
      <c r="D56" s="659"/>
      <c r="E56" s="659"/>
      <c r="F56" s="659"/>
      <c r="G56" s="659"/>
      <c r="H56" s="659"/>
      <c r="I56" s="659"/>
      <c r="J56" s="659"/>
      <c r="K56" s="659"/>
      <c r="L56" s="659"/>
      <c r="M56" s="659"/>
      <c r="N56" s="659"/>
      <c r="O56" s="659"/>
      <c r="P56" s="659"/>
      <c r="Q56" s="659"/>
      <c r="R56" s="659"/>
      <c r="S56" s="659"/>
      <c r="T56" s="659"/>
      <c r="U56" s="659"/>
      <c r="V56" s="659"/>
      <c r="W56" s="95"/>
      <c r="X56" s="95"/>
      <c r="Y56" s="95"/>
      <c r="Z56" s="95"/>
      <c r="AA56" s="95"/>
      <c r="AB56" s="95"/>
      <c r="AC56" s="95"/>
    </row>
    <row r="57" spans="1:29" ht="18" customHeight="1">
      <c r="A57" s="659" t="s">
        <v>123</v>
      </c>
      <c r="B57" s="659"/>
      <c r="C57" s="659"/>
      <c r="D57" s="659"/>
      <c r="E57" s="659"/>
      <c r="F57" s="659"/>
      <c r="G57" s="659"/>
      <c r="H57" s="659"/>
      <c r="I57" s="659"/>
      <c r="J57" s="659"/>
      <c r="K57" s="659"/>
      <c r="L57" s="659"/>
      <c r="M57" s="659"/>
      <c r="N57" s="659"/>
      <c r="O57" s="659"/>
      <c r="P57" s="659"/>
      <c r="Q57" s="659"/>
      <c r="R57" s="659"/>
      <c r="S57" s="659"/>
      <c r="T57" s="659"/>
      <c r="U57" s="659"/>
      <c r="V57" s="659"/>
      <c r="W57" s="94"/>
      <c r="X57" s="94"/>
      <c r="Y57" s="94"/>
      <c r="Z57" s="94"/>
      <c r="AA57" s="94"/>
      <c r="AB57" s="94"/>
      <c r="AC57" s="94"/>
    </row>
    <row r="58" spans="1:29" ht="18" customHeight="1">
      <c r="A58" s="660" t="s">
        <v>124</v>
      </c>
      <c r="B58" s="660"/>
      <c r="C58" s="660"/>
      <c r="D58" s="660"/>
      <c r="E58" s="660"/>
      <c r="F58" s="660"/>
      <c r="G58" s="660"/>
      <c r="H58" s="660"/>
      <c r="I58" s="660"/>
      <c r="J58" s="660"/>
      <c r="K58" s="660"/>
      <c r="L58" s="660"/>
      <c r="M58" s="660"/>
      <c r="N58" s="660"/>
      <c r="O58" s="660"/>
      <c r="P58" s="660"/>
      <c r="Q58" s="660"/>
      <c r="R58" s="660"/>
      <c r="S58" s="660"/>
      <c r="T58" s="660"/>
      <c r="U58" s="660"/>
      <c r="V58" s="660"/>
      <c r="W58" s="660"/>
      <c r="X58" s="660"/>
      <c r="Y58" s="660"/>
      <c r="Z58" s="660"/>
      <c r="AA58" s="660"/>
      <c r="AB58" s="660"/>
      <c r="AC58" s="660"/>
    </row>
    <row r="59" spans="1:29" ht="18" customHeight="1">
      <c r="B59" s="661" t="s">
        <v>125</v>
      </c>
      <c r="C59" s="661"/>
      <c r="D59" s="661"/>
      <c r="E59" s="661"/>
      <c r="F59" s="661"/>
      <c r="G59" s="661"/>
      <c r="H59" s="661"/>
      <c r="I59" s="661"/>
      <c r="J59" s="661"/>
      <c r="K59" s="661"/>
      <c r="L59" s="661"/>
      <c r="M59" s="661"/>
      <c r="N59" s="661"/>
      <c r="O59" s="661"/>
      <c r="P59" s="661"/>
      <c r="Q59" s="661"/>
      <c r="R59" s="661"/>
      <c r="S59" s="661"/>
      <c r="T59" s="661"/>
      <c r="U59" s="661"/>
      <c r="V59" s="661"/>
      <c r="W59" s="661"/>
      <c r="X59" s="661"/>
      <c r="Y59" s="661"/>
      <c r="Z59" s="661"/>
      <c r="AA59" s="661"/>
      <c r="AB59" s="661"/>
      <c r="AC59" s="661"/>
    </row>
    <row r="63" spans="1:29" ht="14" customHeight="1">
      <c r="F63" s="802" t="s">
        <v>273</v>
      </c>
      <c r="G63" s="803"/>
      <c r="H63" s="802">
        <v>1</v>
      </c>
      <c r="I63" s="803"/>
    </row>
    <row r="64" spans="1:29" ht="14" customHeight="1">
      <c r="F64" s="804" t="s">
        <v>274</v>
      </c>
      <c r="G64" s="805"/>
      <c r="H64" s="804" t="str">
        <f>E11&amp;"/"&amp;G11&amp;J11&amp;K11&amp;"/"&amp;M11</f>
        <v>/～/</v>
      </c>
      <c r="I64" s="805"/>
    </row>
    <row r="65" spans="6:9" ht="14" customHeight="1">
      <c r="F65" s="796" t="s">
        <v>275</v>
      </c>
      <c r="G65" s="797"/>
      <c r="H65" s="796" t="str">
        <f>R11&amp;S11&amp;T11&amp;U11</f>
        <v>泊日</v>
      </c>
      <c r="I65" s="797"/>
    </row>
    <row r="66" spans="6:9" ht="14" customHeight="1">
      <c r="F66" s="796" t="s">
        <v>276</v>
      </c>
      <c r="G66" s="797"/>
      <c r="H66" s="796"/>
      <c r="I66" s="797"/>
    </row>
    <row r="67" spans="6:9" ht="14.5" customHeight="1">
      <c r="F67" s="798" t="s">
        <v>253</v>
      </c>
      <c r="G67" s="800"/>
      <c r="H67" s="806">
        <f>F15</f>
        <v>0</v>
      </c>
      <c r="I67" s="807"/>
    </row>
    <row r="68" spans="6:9" ht="22" customHeight="1">
      <c r="F68" s="798"/>
      <c r="G68" s="801"/>
      <c r="H68" s="808">
        <f>F16</f>
        <v>0</v>
      </c>
      <c r="I68" s="809"/>
    </row>
    <row r="69" spans="6:9">
      <c r="F69" s="799"/>
      <c r="G69" s="801"/>
      <c r="H69" s="810"/>
      <c r="I69" s="811"/>
    </row>
    <row r="70" spans="6:9">
      <c r="F70" s="396" t="s">
        <v>166</v>
      </c>
      <c r="G70" s="397"/>
      <c r="H70" s="396">
        <f>+X15</f>
        <v>0</v>
      </c>
      <c r="I70" s="397"/>
    </row>
    <row r="71" spans="6:9">
      <c r="F71" s="413" t="s">
        <v>167</v>
      </c>
      <c r="G71" s="414" t="s">
        <v>285</v>
      </c>
      <c r="H71" s="413"/>
      <c r="I71" s="414">
        <f>+I19</f>
        <v>0</v>
      </c>
    </row>
    <row r="72" spans="6:9">
      <c r="F72" s="398" t="s">
        <v>168</v>
      </c>
      <c r="G72" s="399" t="s">
        <v>286</v>
      </c>
      <c r="H72" s="398">
        <f>+A18</f>
        <v>0</v>
      </c>
      <c r="I72" s="399">
        <f>+N19</f>
        <v>0</v>
      </c>
    </row>
    <row r="73" spans="6:9">
      <c r="F73" s="415"/>
      <c r="G73" s="416"/>
      <c r="H73" s="415"/>
      <c r="I73" s="416"/>
    </row>
    <row r="74" spans="6:9">
      <c r="F74" s="400" t="s">
        <v>231</v>
      </c>
      <c r="G74" s="401"/>
      <c r="H74" s="400">
        <f>+H26</f>
        <v>0</v>
      </c>
      <c r="I74" s="401"/>
    </row>
    <row r="75" spans="6:9">
      <c r="F75" s="402" t="s">
        <v>277</v>
      </c>
      <c r="G75" s="403" t="s">
        <v>278</v>
      </c>
      <c r="H75" s="402">
        <f>+H29</f>
        <v>0</v>
      </c>
      <c r="I75" s="403"/>
    </row>
    <row r="76" spans="6:9">
      <c r="F76" s="402"/>
      <c r="G76" s="403" t="s">
        <v>279</v>
      </c>
      <c r="H76" s="402">
        <f>+H32</f>
        <v>0</v>
      </c>
      <c r="I76" s="403"/>
    </row>
    <row r="77" spans="6:9">
      <c r="F77" s="402" t="s">
        <v>280</v>
      </c>
      <c r="G77" s="403"/>
      <c r="H77" s="402">
        <f>+H35</f>
        <v>0</v>
      </c>
      <c r="I77" s="403"/>
    </row>
    <row r="78" spans="6:9">
      <c r="F78" s="402" t="s">
        <v>281</v>
      </c>
      <c r="G78" s="403"/>
      <c r="H78" s="402">
        <f>+H38</f>
        <v>0</v>
      </c>
      <c r="I78" s="403"/>
    </row>
    <row r="79" spans="6:9">
      <c r="F79" s="402" t="s">
        <v>282</v>
      </c>
      <c r="G79" s="403"/>
      <c r="H79" s="402">
        <f>+H41</f>
        <v>0</v>
      </c>
      <c r="I79" s="403"/>
    </row>
    <row r="80" spans="6:9">
      <c r="F80" s="402" t="s">
        <v>283</v>
      </c>
      <c r="G80" s="403"/>
      <c r="H80" s="402">
        <f>+H44</f>
        <v>0</v>
      </c>
      <c r="I80" s="403"/>
    </row>
    <row r="81" spans="6:9">
      <c r="F81" s="402" t="s">
        <v>26</v>
      </c>
      <c r="G81" s="403"/>
      <c r="H81" s="402">
        <f>+H47</f>
        <v>0</v>
      </c>
      <c r="I81" s="403"/>
    </row>
    <row r="82" spans="6:9" ht="14.5" thickBot="1">
      <c r="F82" s="404" t="s">
        <v>284</v>
      </c>
      <c r="G82" s="405"/>
      <c r="H82" s="404">
        <f>+H50</f>
        <v>0</v>
      </c>
      <c r="I82" s="405"/>
    </row>
    <row r="83" spans="6:9" ht="14.5" thickTop="1">
      <c r="F83" s="406" t="s">
        <v>140</v>
      </c>
      <c r="G83" s="407"/>
      <c r="H83" s="406">
        <f>SUM(H73:H82)</f>
        <v>0</v>
      </c>
      <c r="I83" s="407">
        <f>SUM(I73:I82)</f>
        <v>0</v>
      </c>
    </row>
  </sheetData>
  <mergeCells count="138">
    <mergeCell ref="F66:G66"/>
    <mergeCell ref="H66:I66"/>
    <mergeCell ref="F67:F69"/>
    <mergeCell ref="G67:G69"/>
    <mergeCell ref="F63:G63"/>
    <mergeCell ref="H63:I63"/>
    <mergeCell ref="F64:G64"/>
    <mergeCell ref="H64:I64"/>
    <mergeCell ref="F65:G65"/>
    <mergeCell ref="H65:I65"/>
    <mergeCell ref="H67:I67"/>
    <mergeCell ref="H68:I69"/>
    <mergeCell ref="W1:AC1"/>
    <mergeCell ref="A3:AC3"/>
    <mergeCell ref="A5:E5"/>
    <mergeCell ref="F5:P5"/>
    <mergeCell ref="Q5:U5"/>
    <mergeCell ref="V5:AC5"/>
    <mergeCell ref="A6:E6"/>
    <mergeCell ref="F6:P6"/>
    <mergeCell ref="Q6:U6"/>
    <mergeCell ref="V6:AC6"/>
    <mergeCell ref="A8:B10"/>
    <mergeCell ref="E9:G9"/>
    <mergeCell ref="I9:K9"/>
    <mergeCell ref="M9:O9"/>
    <mergeCell ref="R9:V9"/>
    <mergeCell ref="Y9:AC9"/>
    <mergeCell ref="A11:B11"/>
    <mergeCell ref="C11:D11"/>
    <mergeCell ref="A12:B14"/>
    <mergeCell ref="X12:Z14"/>
    <mergeCell ref="AA12:AC14"/>
    <mergeCell ref="A15:B16"/>
    <mergeCell ref="C15:E15"/>
    <mergeCell ref="F15:W15"/>
    <mergeCell ref="X15:Y16"/>
    <mergeCell ref="AA15:AC16"/>
    <mergeCell ref="C16:E16"/>
    <mergeCell ref="F16:W16"/>
    <mergeCell ref="A17:H17"/>
    <mergeCell ref="I17:R17"/>
    <mergeCell ref="A18:G19"/>
    <mergeCell ref="I18:M18"/>
    <mergeCell ref="N18:R18"/>
    <mergeCell ref="I19:K19"/>
    <mergeCell ref="L19:M19"/>
    <mergeCell ref="N19:P19"/>
    <mergeCell ref="Q19:R19"/>
    <mergeCell ref="A20:B21"/>
    <mergeCell ref="C20:AC21"/>
    <mergeCell ref="A25:G25"/>
    <mergeCell ref="H25:O25"/>
    <mergeCell ref="P25:AC25"/>
    <mergeCell ref="A26:G28"/>
    <mergeCell ref="H26:O28"/>
    <mergeCell ref="P26:W26"/>
    <mergeCell ref="X26:AC26"/>
    <mergeCell ref="P27:W27"/>
    <mergeCell ref="X27:AC27"/>
    <mergeCell ref="P28:W28"/>
    <mergeCell ref="X28:AC28"/>
    <mergeCell ref="A29:G31"/>
    <mergeCell ref="H29:O31"/>
    <mergeCell ref="P29:W29"/>
    <mergeCell ref="X29:AC29"/>
    <mergeCell ref="P30:W30"/>
    <mergeCell ref="X30:AC30"/>
    <mergeCell ref="P31:W31"/>
    <mergeCell ref="X31:AC31"/>
    <mergeCell ref="A32:G34"/>
    <mergeCell ref="H32:O34"/>
    <mergeCell ref="P32:W32"/>
    <mergeCell ref="X32:AC32"/>
    <mergeCell ref="P33:W33"/>
    <mergeCell ref="X33:AC33"/>
    <mergeCell ref="P34:W34"/>
    <mergeCell ref="X34:AC34"/>
    <mergeCell ref="A35:G37"/>
    <mergeCell ref="H35:O37"/>
    <mergeCell ref="P35:W35"/>
    <mergeCell ref="X35:AC35"/>
    <mergeCell ref="P36:W36"/>
    <mergeCell ref="X36:AC36"/>
    <mergeCell ref="P37:W37"/>
    <mergeCell ref="X37:AC37"/>
    <mergeCell ref="A38:G40"/>
    <mergeCell ref="H38:O40"/>
    <mergeCell ref="P38:W38"/>
    <mergeCell ref="X38:AC38"/>
    <mergeCell ref="P39:W39"/>
    <mergeCell ref="X39:AC39"/>
    <mergeCell ref="P40:W40"/>
    <mergeCell ref="X40:AC40"/>
    <mergeCell ref="A41:G43"/>
    <mergeCell ref="H41:O43"/>
    <mergeCell ref="P41:W41"/>
    <mergeCell ref="X41:AC41"/>
    <mergeCell ref="P42:W42"/>
    <mergeCell ref="X42:AC42"/>
    <mergeCell ref="P43:W43"/>
    <mergeCell ref="X43:AC43"/>
    <mergeCell ref="A44:G46"/>
    <mergeCell ref="H44:O46"/>
    <mergeCell ref="P44:W44"/>
    <mergeCell ref="X44:AC44"/>
    <mergeCell ref="P45:W45"/>
    <mergeCell ref="X45:AC45"/>
    <mergeCell ref="P46:W46"/>
    <mergeCell ref="X46:AC46"/>
    <mergeCell ref="A47:G49"/>
    <mergeCell ref="H47:O49"/>
    <mergeCell ref="P47:W47"/>
    <mergeCell ref="X47:AC47"/>
    <mergeCell ref="P48:W48"/>
    <mergeCell ref="X48:AC48"/>
    <mergeCell ref="P49:W49"/>
    <mergeCell ref="X49:AC49"/>
    <mergeCell ref="P55:W55"/>
    <mergeCell ref="X55:AC55"/>
    <mergeCell ref="A50:G52"/>
    <mergeCell ref="H50:O52"/>
    <mergeCell ref="P50:W50"/>
    <mergeCell ref="X50:AC50"/>
    <mergeCell ref="P51:W51"/>
    <mergeCell ref="X51:AC51"/>
    <mergeCell ref="P52:W52"/>
    <mergeCell ref="X52:AC52"/>
    <mergeCell ref="A56:V56"/>
    <mergeCell ref="A57:V57"/>
    <mergeCell ref="A58:AC58"/>
    <mergeCell ref="B59:AC59"/>
    <mergeCell ref="A53:G55"/>
    <mergeCell ref="H53:O55"/>
    <mergeCell ref="P53:W53"/>
    <mergeCell ref="X53:AC53"/>
    <mergeCell ref="P54:W54"/>
    <mergeCell ref="X54:AC54"/>
  </mergeCells>
  <phoneticPr fontId="2"/>
  <pageMargins left="0.7" right="0.7" top="0.75" bottom="0.75" header="0.3" footer="0.3"/>
  <pageSetup paperSize="9" scale="82" fitToHeight="0"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0D53C31B-ED66-4E60-91C7-0670D7B31432}">
          <x14:formula1>
            <xm:f>Sheet1!$A$1:$A$2</xm:f>
          </x14:formula1>
          <xm:sqref>D9 X9 Q9 H9 L9 D13 S13 N13 I13</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D5D58-4B60-4DAA-92F3-B8DF38AC3702}">
  <dimension ref="A1:M43"/>
  <sheetViews>
    <sheetView view="pageBreakPreview" topLeftCell="A24" zoomScale="80" zoomScaleNormal="100" zoomScaleSheetLayoutView="80" workbookViewId="0">
      <selection activeCell="G29" sqref="G29:G31"/>
    </sheetView>
  </sheetViews>
  <sheetFormatPr defaultColWidth="9" defaultRowHeight="14"/>
  <cols>
    <col min="1" max="1" width="2.6328125" style="184" customWidth="1"/>
    <col min="2" max="2" width="4.6328125" style="135" customWidth="1"/>
    <col min="3" max="3" width="10.6328125" style="135" customWidth="1"/>
    <col min="4" max="4" width="4.6328125" style="135" customWidth="1"/>
    <col min="5" max="9" width="10.08984375" style="135" customWidth="1"/>
    <col min="10" max="10" width="9.90625" style="135" customWidth="1"/>
    <col min="11" max="16384" width="9" style="135"/>
  </cols>
  <sheetData>
    <row r="1" spans="1:13" ht="22.5" customHeight="1">
      <c r="A1" s="349" t="str">
        <f>+'No6'!A1</f>
        <v>令和８年度　スーパーアスリート事業</v>
      </c>
      <c r="B1" s="349"/>
      <c r="C1" s="349"/>
      <c r="D1" s="349"/>
      <c r="E1" s="349"/>
      <c r="F1" s="349"/>
      <c r="G1" s="349"/>
      <c r="H1" s="349"/>
      <c r="I1" s="349" t="s">
        <v>126</v>
      </c>
      <c r="J1" s="349"/>
      <c r="K1" s="349"/>
    </row>
    <row r="2" spans="1:13" ht="23.25" customHeight="1">
      <c r="A2" s="847" t="s">
        <v>127</v>
      </c>
      <c r="B2" s="848"/>
      <c r="C2" s="848"/>
      <c r="D2" s="848"/>
      <c r="E2" s="848"/>
      <c r="F2" s="848"/>
      <c r="G2" s="848"/>
      <c r="H2" s="848"/>
      <c r="I2" s="848"/>
      <c r="J2" s="848"/>
    </row>
    <row r="3" spans="1:13" ht="8.25" customHeight="1">
      <c r="A3" s="136"/>
      <c r="B3" s="137"/>
      <c r="C3" s="137"/>
      <c r="D3" s="137"/>
      <c r="E3" s="137"/>
      <c r="F3" s="137"/>
      <c r="G3" s="137"/>
      <c r="H3" s="137"/>
      <c r="I3" s="138"/>
      <c r="J3" s="138"/>
    </row>
    <row r="4" spans="1:13" ht="37.5" customHeight="1">
      <c r="A4" s="849" t="s">
        <v>128</v>
      </c>
      <c r="B4" s="849"/>
      <c r="C4" s="849"/>
      <c r="D4" s="849"/>
      <c r="E4" s="849"/>
      <c r="F4" s="849"/>
      <c r="G4" s="850">
        <f>'No6'!B5</f>
        <v>0</v>
      </c>
      <c r="H4" s="850"/>
      <c r="I4" s="850"/>
      <c r="J4" s="850"/>
      <c r="M4" s="4"/>
    </row>
    <row r="5" spans="1:13" ht="12" customHeight="1">
      <c r="A5" s="139"/>
      <c r="B5" s="139"/>
      <c r="C5" s="139"/>
      <c r="D5" s="140"/>
      <c r="E5" s="140"/>
      <c r="F5" s="140"/>
      <c r="G5" s="140"/>
      <c r="H5" s="140"/>
      <c r="I5" s="140"/>
      <c r="J5" s="140"/>
    </row>
    <row r="6" spans="1:13" s="4" customFormat="1" ht="20" customHeight="1">
      <c r="A6" s="141"/>
      <c r="B6" s="142"/>
      <c r="C6" s="851" t="s">
        <v>129</v>
      </c>
      <c r="D6" s="851"/>
      <c r="E6" s="851"/>
      <c r="F6" s="851"/>
      <c r="G6" s="851"/>
      <c r="H6" s="851"/>
      <c r="I6" s="851"/>
      <c r="J6" s="852"/>
    </row>
    <row r="7" spans="1:13" s="4" customFormat="1" ht="8.15" customHeight="1">
      <c r="A7" s="141"/>
      <c r="B7" s="142"/>
      <c r="C7" s="143"/>
      <c r="D7" s="143"/>
      <c r="E7" s="143"/>
      <c r="F7" s="143"/>
      <c r="G7" s="143"/>
      <c r="H7" s="143"/>
      <c r="I7" s="143"/>
      <c r="J7" s="144"/>
    </row>
    <row r="8" spans="1:13" s="4" customFormat="1" ht="20.149999999999999" customHeight="1">
      <c r="A8" s="145"/>
      <c r="B8" s="386" t="s">
        <v>48</v>
      </c>
      <c r="C8" s="4" t="s">
        <v>50</v>
      </c>
      <c r="F8" s="426" t="s">
        <v>48</v>
      </c>
      <c r="G8" s="4" t="s">
        <v>130</v>
      </c>
      <c r="H8" s="146"/>
      <c r="I8" s="146"/>
      <c r="J8" s="147"/>
      <c r="K8" s="50"/>
    </row>
    <row r="9" spans="1:13" s="4" customFormat="1" ht="8.15" customHeight="1">
      <c r="A9" s="145"/>
      <c r="D9" s="50"/>
      <c r="E9" s="50"/>
      <c r="J9" s="148"/>
      <c r="K9" s="50"/>
    </row>
    <row r="10" spans="1:13" s="4" customFormat="1" ht="20.149999999999999" hidden="1" customHeight="1">
      <c r="A10" s="145"/>
      <c r="B10" s="812"/>
      <c r="C10" s="812"/>
      <c r="D10" s="812"/>
      <c r="E10" s="812"/>
      <c r="J10" s="147"/>
      <c r="K10" s="50"/>
    </row>
    <row r="11" spans="1:13" s="4" customFormat="1" ht="8.15" hidden="1" customHeight="1">
      <c r="A11" s="145"/>
      <c r="D11" s="50"/>
      <c r="E11" s="50"/>
      <c r="F11" s="149"/>
      <c r="G11" s="149"/>
      <c r="H11" s="149"/>
      <c r="I11" s="149"/>
      <c r="J11" s="150"/>
      <c r="K11" s="50"/>
    </row>
    <row r="12" spans="1:13" s="4" customFormat="1" ht="19.5" hidden="1" customHeight="1">
      <c r="A12" s="145"/>
      <c r="B12" s="146"/>
      <c r="D12" s="50"/>
      <c r="E12" s="50"/>
      <c r="F12" s="149"/>
      <c r="H12" s="149"/>
      <c r="I12" s="149"/>
      <c r="J12" s="150"/>
      <c r="K12" s="50"/>
    </row>
    <row r="13" spans="1:13" s="4" customFormat="1" ht="24.75" customHeight="1">
      <c r="A13" s="151"/>
      <c r="B13" s="387" t="s">
        <v>48</v>
      </c>
      <c r="C13" s="153" t="s">
        <v>131</v>
      </c>
      <c r="D13" s="153"/>
      <c r="E13" s="153"/>
      <c r="F13" s="89"/>
      <c r="G13" s="153"/>
      <c r="H13" s="153"/>
      <c r="I13" s="89"/>
      <c r="J13" s="154"/>
      <c r="K13" s="50"/>
    </row>
    <row r="14" spans="1:13" ht="15" customHeight="1">
      <c r="A14" s="4"/>
      <c r="C14" s="155" t="s">
        <v>132</v>
      </c>
    </row>
    <row r="15" spans="1:13" ht="15" customHeight="1" thickBot="1">
      <c r="A15" s="156"/>
      <c r="B15" s="157"/>
      <c r="C15" s="158"/>
      <c r="D15" s="158"/>
      <c r="E15" s="158"/>
      <c r="F15" s="159"/>
      <c r="G15" s="160"/>
      <c r="H15" s="160"/>
      <c r="I15" s="161"/>
      <c r="J15" s="161"/>
    </row>
    <row r="16" spans="1:13" ht="39.75" customHeight="1" thickBot="1">
      <c r="A16" s="162"/>
      <c r="B16" s="163"/>
      <c r="C16" s="164" t="s">
        <v>133</v>
      </c>
      <c r="D16" s="833">
        <f>J32</f>
        <v>0</v>
      </c>
      <c r="E16" s="833"/>
      <c r="F16" s="833"/>
      <c r="G16" s="833"/>
      <c r="H16" s="165" t="s">
        <v>134</v>
      </c>
      <c r="I16" s="166"/>
      <c r="J16" s="167"/>
    </row>
    <row r="17" spans="1:10" ht="15" customHeight="1" thickBot="1">
      <c r="A17" s="162"/>
      <c r="B17" s="168"/>
      <c r="C17" s="169"/>
      <c r="D17" s="170"/>
      <c r="E17" s="170"/>
      <c r="F17" s="170"/>
      <c r="G17" s="170"/>
      <c r="H17" s="171"/>
      <c r="I17" s="167"/>
      <c r="J17" s="167"/>
    </row>
    <row r="18" spans="1:10" ht="18" customHeight="1" thickBot="1">
      <c r="A18" s="834" t="s">
        <v>135</v>
      </c>
      <c r="B18" s="834"/>
      <c r="C18" s="835"/>
      <c r="D18" s="172"/>
      <c r="E18" s="172"/>
      <c r="F18" s="172"/>
      <c r="G18" s="172"/>
      <c r="H18" s="173"/>
      <c r="I18" s="172"/>
      <c r="J18" s="174" t="s">
        <v>3</v>
      </c>
    </row>
    <row r="19" spans="1:10" ht="30.5" customHeight="1">
      <c r="A19" s="836" t="s">
        <v>136</v>
      </c>
      <c r="B19" s="175" t="s">
        <v>137</v>
      </c>
      <c r="C19" s="839" t="s">
        <v>138</v>
      </c>
      <c r="D19" s="840"/>
      <c r="E19" s="841" t="s">
        <v>139</v>
      </c>
      <c r="F19" s="842"/>
      <c r="G19" s="842"/>
      <c r="H19" s="842"/>
      <c r="I19" s="843"/>
      <c r="J19" s="826" t="s">
        <v>140</v>
      </c>
    </row>
    <row r="20" spans="1:10" ht="30.5" customHeight="1">
      <c r="A20" s="837"/>
      <c r="B20" s="176" t="s">
        <v>141</v>
      </c>
      <c r="C20" s="816" t="s">
        <v>142</v>
      </c>
      <c r="D20" s="817"/>
      <c r="E20" s="844"/>
      <c r="F20" s="845"/>
      <c r="G20" s="845"/>
      <c r="H20" s="845"/>
      <c r="I20" s="846"/>
      <c r="J20" s="827"/>
    </row>
    <row r="21" spans="1:10" ht="30.5" customHeight="1">
      <c r="A21" s="838"/>
      <c r="B21" s="177" t="s">
        <v>143</v>
      </c>
      <c r="C21" s="828" t="s">
        <v>144</v>
      </c>
      <c r="D21" s="829"/>
      <c r="E21" s="178" t="s">
        <v>145</v>
      </c>
      <c r="F21" s="178" t="s">
        <v>145</v>
      </c>
      <c r="G21" s="178" t="s">
        <v>145</v>
      </c>
      <c r="H21" s="179" t="s">
        <v>145</v>
      </c>
      <c r="I21" s="178" t="s">
        <v>145</v>
      </c>
      <c r="J21" s="827"/>
    </row>
    <row r="22" spans="1:10" ht="15" customHeight="1">
      <c r="A22" s="830"/>
      <c r="B22" s="831"/>
      <c r="C22" s="831"/>
      <c r="D22" s="832"/>
      <c r="E22" s="180" t="s">
        <v>134</v>
      </c>
      <c r="F22" s="180" t="s">
        <v>134</v>
      </c>
      <c r="G22" s="180" t="s">
        <v>134</v>
      </c>
      <c r="H22" s="180" t="s">
        <v>134</v>
      </c>
      <c r="I22" s="180" t="s">
        <v>134</v>
      </c>
      <c r="J22" s="181" t="s">
        <v>134</v>
      </c>
    </row>
    <row r="23" spans="1:10" ht="31" customHeight="1">
      <c r="A23" s="823">
        <v>1</v>
      </c>
      <c r="B23" s="182" t="s">
        <v>137</v>
      </c>
      <c r="C23" s="824"/>
      <c r="D23" s="825"/>
      <c r="E23" s="813"/>
      <c r="F23" s="813"/>
      <c r="G23" s="813"/>
      <c r="H23" s="813"/>
      <c r="I23" s="813"/>
      <c r="J23" s="815">
        <f>SUM(E23:I25)</f>
        <v>0</v>
      </c>
    </row>
    <row r="24" spans="1:10" ht="31" customHeight="1">
      <c r="A24" s="823"/>
      <c r="B24" s="176" t="s">
        <v>141</v>
      </c>
      <c r="C24" s="816"/>
      <c r="D24" s="817"/>
      <c r="E24" s="813"/>
      <c r="F24" s="813"/>
      <c r="G24" s="813"/>
      <c r="H24" s="813"/>
      <c r="I24" s="813"/>
      <c r="J24" s="815"/>
    </row>
    <row r="25" spans="1:10" ht="31" customHeight="1">
      <c r="A25" s="823"/>
      <c r="B25" s="183" t="s">
        <v>143</v>
      </c>
      <c r="C25" s="818"/>
      <c r="D25" s="819"/>
      <c r="E25" s="813"/>
      <c r="F25" s="813"/>
      <c r="G25" s="813"/>
      <c r="H25" s="813"/>
      <c r="I25" s="813"/>
      <c r="J25" s="815"/>
    </row>
    <row r="26" spans="1:10" ht="31" customHeight="1">
      <c r="A26" s="823">
        <v>2</v>
      </c>
      <c r="B26" s="182" t="s">
        <v>137</v>
      </c>
      <c r="C26" s="824"/>
      <c r="D26" s="825"/>
      <c r="E26" s="813"/>
      <c r="F26" s="813"/>
      <c r="G26" s="813"/>
      <c r="H26" s="813"/>
      <c r="I26" s="813"/>
      <c r="J26" s="815">
        <f>SUM(E26:I28)</f>
        <v>0</v>
      </c>
    </row>
    <row r="27" spans="1:10" ht="31" customHeight="1">
      <c r="A27" s="823"/>
      <c r="B27" s="176" t="s">
        <v>141</v>
      </c>
      <c r="C27" s="816"/>
      <c r="D27" s="817"/>
      <c r="E27" s="813"/>
      <c r="F27" s="813"/>
      <c r="G27" s="813"/>
      <c r="H27" s="813"/>
      <c r="I27" s="813"/>
      <c r="J27" s="815"/>
    </row>
    <row r="28" spans="1:10" ht="31" customHeight="1">
      <c r="A28" s="823"/>
      <c r="B28" s="183" t="s">
        <v>143</v>
      </c>
      <c r="C28" s="818"/>
      <c r="D28" s="819"/>
      <c r="E28" s="813"/>
      <c r="F28" s="813"/>
      <c r="G28" s="813"/>
      <c r="H28" s="813"/>
      <c r="I28" s="813"/>
      <c r="J28" s="815"/>
    </row>
    <row r="29" spans="1:10" ht="31" customHeight="1">
      <c r="A29" s="823">
        <v>3</v>
      </c>
      <c r="B29" s="182" t="s">
        <v>137</v>
      </c>
      <c r="C29" s="824"/>
      <c r="D29" s="825"/>
      <c r="E29" s="813"/>
      <c r="F29" s="813"/>
      <c r="G29" s="813"/>
      <c r="H29" s="813"/>
      <c r="I29" s="813"/>
      <c r="J29" s="815">
        <f>SUM(E29:I31)</f>
        <v>0</v>
      </c>
    </row>
    <row r="30" spans="1:10" ht="31" customHeight="1">
      <c r="A30" s="823"/>
      <c r="B30" s="176" t="s">
        <v>141</v>
      </c>
      <c r="C30" s="816"/>
      <c r="D30" s="817"/>
      <c r="E30" s="813"/>
      <c r="F30" s="813"/>
      <c r="G30" s="813"/>
      <c r="H30" s="813"/>
      <c r="I30" s="813"/>
      <c r="J30" s="815"/>
    </row>
    <row r="31" spans="1:10" ht="31" customHeight="1">
      <c r="A31" s="823"/>
      <c r="B31" s="183" t="s">
        <v>143</v>
      </c>
      <c r="C31" s="818"/>
      <c r="D31" s="819"/>
      <c r="E31" s="813"/>
      <c r="F31" s="813"/>
      <c r="G31" s="813"/>
      <c r="H31" s="813"/>
      <c r="I31" s="813"/>
      <c r="J31" s="815"/>
    </row>
    <row r="32" spans="1:10" ht="59.25" customHeight="1" thickBot="1">
      <c r="A32" s="820" t="s">
        <v>146</v>
      </c>
      <c r="B32" s="821"/>
      <c r="C32" s="821"/>
      <c r="D32" s="821"/>
      <c r="E32" s="443">
        <f t="shared" ref="E32:J32" si="0">SUM(E23:E31)</f>
        <v>0</v>
      </c>
      <c r="F32" s="443">
        <f t="shared" si="0"/>
        <v>0</v>
      </c>
      <c r="G32" s="443">
        <f t="shared" si="0"/>
        <v>0</v>
      </c>
      <c r="H32" s="443">
        <f t="shared" si="0"/>
        <v>0</v>
      </c>
      <c r="I32" s="443">
        <f t="shared" si="0"/>
        <v>0</v>
      </c>
      <c r="J32" s="444">
        <f t="shared" si="0"/>
        <v>0</v>
      </c>
    </row>
    <row r="33" spans="1:11" ht="23" customHeight="1">
      <c r="A33" s="822" t="s">
        <v>147</v>
      </c>
      <c r="B33" s="822"/>
      <c r="C33" s="822"/>
      <c r="D33" s="822"/>
      <c r="E33" s="822"/>
      <c r="F33" s="822"/>
      <c r="G33" s="822"/>
      <c r="H33" s="822"/>
      <c r="I33" s="822"/>
      <c r="J33" s="822"/>
    </row>
    <row r="34" spans="1:11" ht="24" customHeight="1">
      <c r="A34" s="814" t="s">
        <v>148</v>
      </c>
      <c r="B34" s="814"/>
      <c r="C34" s="814"/>
      <c r="D34" s="814"/>
      <c r="E34" s="814"/>
      <c r="F34" s="814"/>
      <c r="G34" s="814"/>
      <c r="H34" s="814"/>
      <c r="I34" s="814"/>
      <c r="J34" s="814"/>
    </row>
    <row r="37" spans="1:11" s="4" customFormat="1" ht="8.15" customHeight="1">
      <c r="A37" s="141"/>
      <c r="B37" s="142"/>
      <c r="C37" s="143"/>
      <c r="D37" s="143"/>
      <c r="E37" s="143"/>
      <c r="F37" s="143"/>
      <c r="G37" s="143"/>
      <c r="H37" s="143"/>
      <c r="I37" s="143"/>
      <c r="J37" s="144"/>
    </row>
    <row r="38" spans="1:11" s="4" customFormat="1" ht="20.149999999999999" customHeight="1">
      <c r="A38" s="145"/>
      <c r="B38" s="386" t="s">
        <v>48</v>
      </c>
      <c r="C38" s="4" t="s">
        <v>50</v>
      </c>
      <c r="F38" s="417" t="s">
        <v>48</v>
      </c>
      <c r="G38" s="4" t="s">
        <v>130</v>
      </c>
      <c r="H38" s="146"/>
      <c r="I38" s="146"/>
      <c r="J38" s="147"/>
      <c r="K38" s="50"/>
    </row>
    <row r="39" spans="1:11" s="4" customFormat="1" ht="8.15" customHeight="1">
      <c r="A39" s="145"/>
      <c r="D39" s="50"/>
      <c r="E39" s="50"/>
      <c r="J39" s="148"/>
      <c r="K39" s="50"/>
    </row>
    <row r="40" spans="1:11" s="4" customFormat="1" ht="20.149999999999999" hidden="1" customHeight="1">
      <c r="A40" s="145"/>
      <c r="B40" s="812"/>
      <c r="C40" s="812"/>
      <c r="D40" s="812"/>
      <c r="E40" s="812"/>
      <c r="J40" s="147"/>
      <c r="K40" s="50"/>
    </row>
    <row r="41" spans="1:11" s="4" customFormat="1" ht="8.15" hidden="1" customHeight="1">
      <c r="A41" s="145"/>
      <c r="D41" s="50"/>
      <c r="E41" s="50"/>
      <c r="F41" s="149"/>
      <c r="G41" s="149"/>
      <c r="H41" s="149"/>
      <c r="I41" s="149"/>
      <c r="J41" s="150"/>
      <c r="K41" s="50"/>
    </row>
    <row r="42" spans="1:11" s="4" customFormat="1" ht="19.5" hidden="1" customHeight="1">
      <c r="A42" s="145"/>
      <c r="B42" s="146"/>
      <c r="D42" s="50"/>
      <c r="E42" s="50"/>
      <c r="F42" s="149"/>
      <c r="H42" s="149"/>
      <c r="I42" s="149"/>
      <c r="J42" s="150"/>
      <c r="K42" s="50"/>
    </row>
    <row r="43" spans="1:11" s="4" customFormat="1" ht="24.75" customHeight="1">
      <c r="A43" s="151"/>
      <c r="B43" s="387" t="s">
        <v>48</v>
      </c>
      <c r="C43" s="153" t="s">
        <v>131</v>
      </c>
      <c r="D43" s="153"/>
      <c r="E43" s="153"/>
      <c r="F43" s="89"/>
      <c r="G43" s="153"/>
      <c r="H43" s="153"/>
      <c r="I43" s="89"/>
      <c r="J43" s="154"/>
      <c r="K43" s="50"/>
    </row>
  </sheetData>
  <mergeCells count="48">
    <mergeCell ref="A2:J2"/>
    <mergeCell ref="A4:F4"/>
    <mergeCell ref="G4:J4"/>
    <mergeCell ref="C6:J6"/>
    <mergeCell ref="B10:E10"/>
    <mergeCell ref="D16:G16"/>
    <mergeCell ref="A18:C18"/>
    <mergeCell ref="A19:A21"/>
    <mergeCell ref="C19:D19"/>
    <mergeCell ref="E19:I20"/>
    <mergeCell ref="J19:J21"/>
    <mergeCell ref="C20:D20"/>
    <mergeCell ref="C21:D21"/>
    <mergeCell ref="A22:D22"/>
    <mergeCell ref="A23:A25"/>
    <mergeCell ref="C23:D23"/>
    <mergeCell ref="E23:E25"/>
    <mergeCell ref="F23:F25"/>
    <mergeCell ref="G23:G25"/>
    <mergeCell ref="H23:H25"/>
    <mergeCell ref="I23:I25"/>
    <mergeCell ref="J23:J25"/>
    <mergeCell ref="C24:D24"/>
    <mergeCell ref="C25:D25"/>
    <mergeCell ref="A26:A28"/>
    <mergeCell ref="C26:D26"/>
    <mergeCell ref="E26:E28"/>
    <mergeCell ref="F26:F28"/>
    <mergeCell ref="G26:G28"/>
    <mergeCell ref="H26:H28"/>
    <mergeCell ref="I26:I28"/>
    <mergeCell ref="J26:J28"/>
    <mergeCell ref="C27:D27"/>
    <mergeCell ref="C28:D28"/>
    <mergeCell ref="B40:E40"/>
    <mergeCell ref="H29:H31"/>
    <mergeCell ref="A34:J34"/>
    <mergeCell ref="I29:I31"/>
    <mergeCell ref="J29:J31"/>
    <mergeCell ref="C30:D30"/>
    <mergeCell ref="C31:D31"/>
    <mergeCell ref="A32:D32"/>
    <mergeCell ref="A33:J33"/>
    <mergeCell ref="A29:A31"/>
    <mergeCell ref="C29:D29"/>
    <mergeCell ref="E29:E31"/>
    <mergeCell ref="F29:F31"/>
    <mergeCell ref="G29:G31"/>
  </mergeCells>
  <phoneticPr fontId="2"/>
  <pageMargins left="0.7" right="0.7" top="0.75" bottom="0.75" header="0.3" footer="0.3"/>
  <pageSetup paperSize="9" orientation="portrait" verticalDpi="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2101404-D7CD-41EA-852F-5FE62C04C2F7}">
          <x14:formula1>
            <xm:f>Sheet1!$A$1:$A$2</xm:f>
          </x14:formula1>
          <xm:sqref>B13 B8 F8</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BE30A-BCB8-4639-858E-DD463DE4172C}">
  <sheetPr>
    <pageSetUpPr fitToPage="1"/>
  </sheetPr>
  <dimension ref="A1:AC2075"/>
  <sheetViews>
    <sheetView view="pageBreakPreview" zoomScale="80" zoomScaleNormal="100" zoomScaleSheetLayoutView="80" workbookViewId="0">
      <selection activeCell="D5" sqref="D5:M5"/>
    </sheetView>
  </sheetViews>
  <sheetFormatPr defaultColWidth="9" defaultRowHeight="14"/>
  <cols>
    <col min="1" max="1" width="3.6328125" style="116" customWidth="1"/>
    <col min="2" max="3" width="4.54296875" style="116" customWidth="1"/>
    <col min="4" max="5" width="4.08984375" style="116" customWidth="1"/>
    <col min="6" max="6" width="3.453125" style="116" customWidth="1"/>
    <col min="7" max="7" width="4.08984375" style="116" customWidth="1"/>
    <col min="8" max="8" width="3.453125" style="116" customWidth="1"/>
    <col min="9" max="10" width="3" style="116" customWidth="1"/>
    <col min="11" max="11" width="3.453125" style="116" customWidth="1"/>
    <col min="12" max="12" width="3" style="116" customWidth="1"/>
    <col min="13" max="13" width="3.453125" style="116" customWidth="1"/>
    <col min="14" max="14" width="3" style="116" customWidth="1"/>
    <col min="15" max="15" width="17.81640625" style="116" customWidth="1"/>
    <col min="16" max="16" width="15.08984375" style="116" customWidth="1"/>
    <col min="17" max="17" width="11.81640625" style="116" customWidth="1"/>
    <col min="18" max="18" width="3.6328125" style="116" customWidth="1"/>
    <col min="19" max="19" width="14.1796875" style="116" customWidth="1"/>
    <col min="20" max="33" width="3.6328125" style="116" customWidth="1"/>
    <col min="34" max="16384" width="9" style="116"/>
  </cols>
  <sheetData>
    <row r="1" spans="1:29" ht="22.5" customHeight="1" thickBot="1">
      <c r="A1" s="349" t="str">
        <f>+'No6'!A1</f>
        <v>令和８年度　スーパーアスリート事業</v>
      </c>
      <c r="B1" s="422"/>
      <c r="C1" s="422"/>
      <c r="D1" s="422"/>
      <c r="E1" s="422"/>
      <c r="F1" s="422"/>
      <c r="G1" s="422"/>
      <c r="H1" s="422"/>
      <c r="I1" s="422"/>
      <c r="J1" s="422"/>
      <c r="K1" s="423"/>
      <c r="L1" s="185"/>
      <c r="M1" s="185"/>
      <c r="N1" s="185"/>
      <c r="O1" s="185"/>
      <c r="P1" s="894" t="s">
        <v>149</v>
      </c>
      <c r="Q1" s="894"/>
      <c r="R1" s="894"/>
      <c r="S1" s="894"/>
      <c r="T1" s="11" t="s">
        <v>9</v>
      </c>
    </row>
    <row r="2" spans="1:29" ht="15" customHeight="1">
      <c r="A2" s="185"/>
      <c r="B2" s="185"/>
      <c r="C2" s="185"/>
      <c r="D2" s="185"/>
      <c r="E2" s="185"/>
      <c r="F2" s="185"/>
      <c r="G2" s="185"/>
      <c r="H2" s="185"/>
      <c r="I2" s="185"/>
      <c r="J2" s="185"/>
      <c r="K2" s="185"/>
      <c r="L2" s="185"/>
      <c r="M2" s="185"/>
      <c r="N2" s="185"/>
      <c r="O2" s="185"/>
      <c r="P2" s="186"/>
      <c r="Q2" s="186"/>
      <c r="R2" s="186"/>
      <c r="S2" s="186"/>
      <c r="T2" s="11" t="s">
        <v>10</v>
      </c>
    </row>
    <row r="3" spans="1:29" ht="28.5" customHeight="1">
      <c r="A3" s="895" t="s">
        <v>150</v>
      </c>
      <c r="B3" s="896"/>
      <c r="C3" s="896"/>
      <c r="D3" s="896"/>
      <c r="E3" s="896"/>
      <c r="F3" s="896"/>
      <c r="G3" s="896"/>
      <c r="H3" s="896"/>
      <c r="I3" s="896"/>
      <c r="J3" s="896"/>
      <c r="K3" s="896"/>
      <c r="L3" s="896"/>
      <c r="M3" s="896"/>
      <c r="N3" s="896"/>
      <c r="O3" s="896"/>
      <c r="P3" s="896"/>
      <c r="Q3" s="896"/>
      <c r="R3" s="896"/>
      <c r="S3" s="896"/>
      <c r="T3" s="11" t="s">
        <v>11</v>
      </c>
      <c r="U3" s="11"/>
      <c r="V3" s="11"/>
    </row>
    <row r="4" spans="1:29" ht="15" customHeight="1">
      <c r="A4" s="189"/>
      <c r="B4" s="189"/>
      <c r="C4" s="189"/>
      <c r="D4" s="190"/>
      <c r="E4" s="190"/>
      <c r="F4" s="190"/>
      <c r="G4" s="190"/>
      <c r="H4" s="190"/>
      <c r="I4" s="190"/>
      <c r="J4" s="190"/>
      <c r="K4" s="190"/>
      <c r="L4" s="190"/>
      <c r="M4" s="190"/>
      <c r="N4" s="190"/>
      <c r="O4" s="190"/>
      <c r="P4" s="190"/>
      <c r="Q4" s="129"/>
      <c r="R4" s="129"/>
      <c r="S4" s="129"/>
      <c r="T4" s="11" t="s">
        <v>12</v>
      </c>
      <c r="U4" s="11"/>
      <c r="V4" s="11"/>
    </row>
    <row r="5" spans="1:29" ht="29.25" customHeight="1">
      <c r="A5" s="897" t="s">
        <v>5</v>
      </c>
      <c r="B5" s="897"/>
      <c r="C5" s="897"/>
      <c r="D5" s="898">
        <f>'No22 （団体表）'!B5</f>
        <v>0</v>
      </c>
      <c r="E5" s="899"/>
      <c r="F5" s="899"/>
      <c r="G5" s="899"/>
      <c r="H5" s="899"/>
      <c r="I5" s="899"/>
      <c r="J5" s="899"/>
      <c r="K5" s="899"/>
      <c r="L5" s="899"/>
      <c r="M5" s="900"/>
      <c r="N5" s="901" t="s">
        <v>1</v>
      </c>
      <c r="O5" s="901"/>
      <c r="P5" s="898">
        <f>'No22 （団体表）'!M5</f>
        <v>0</v>
      </c>
      <c r="Q5" s="899"/>
      <c r="R5" s="899"/>
      <c r="S5" s="900"/>
      <c r="T5" s="11"/>
      <c r="U5" s="11"/>
      <c r="V5" s="11"/>
      <c r="AA5" s="116" t="str" cm="1">
        <f t="array" ref="AA5:AA6">Sheet1!$A$1:$A$2</f>
        <v>・</v>
      </c>
    </row>
    <row r="6" spans="1:29" ht="12" customHeight="1">
      <c r="A6" s="191"/>
      <c r="B6" s="51"/>
      <c r="C6" s="51"/>
      <c r="D6" s="192"/>
      <c r="E6" s="192"/>
      <c r="F6" s="192"/>
      <c r="G6" s="192"/>
      <c r="H6" s="192"/>
      <c r="I6" s="192"/>
      <c r="J6" s="192"/>
      <c r="K6" s="192"/>
      <c r="L6" s="192"/>
      <c r="M6" s="192"/>
      <c r="N6" s="193"/>
      <c r="O6" s="193"/>
      <c r="P6" s="194"/>
      <c r="Q6" s="194"/>
      <c r="R6" s="194"/>
      <c r="S6" s="194"/>
      <c r="T6" s="11"/>
      <c r="U6" s="11"/>
      <c r="V6" s="11"/>
      <c r="W6" s="11"/>
      <c r="X6" s="11"/>
      <c r="Y6" s="11"/>
      <c r="Z6" s="11"/>
      <c r="AA6" s="11" t="str">
        <v>⦿</v>
      </c>
      <c r="AB6" s="11"/>
      <c r="AC6" s="11"/>
    </row>
    <row r="7" spans="1:29" s="11" customFormat="1" ht="20" customHeight="1">
      <c r="A7" s="902" t="s">
        <v>129</v>
      </c>
      <c r="B7" s="851"/>
      <c r="C7" s="851"/>
      <c r="D7" s="851"/>
      <c r="E7" s="851"/>
      <c r="F7" s="851"/>
      <c r="G7" s="851"/>
      <c r="H7" s="851"/>
      <c r="I7" s="851"/>
      <c r="J7" s="851"/>
      <c r="K7" s="851"/>
      <c r="L7" s="851"/>
      <c r="M7" s="851"/>
      <c r="N7" s="851"/>
      <c r="O7" s="851"/>
      <c r="P7" s="851"/>
      <c r="Q7" s="851"/>
      <c r="R7" s="851"/>
      <c r="S7" s="852"/>
    </row>
    <row r="8" spans="1:29" s="11" customFormat="1" ht="8.15" customHeight="1">
      <c r="A8" s="195"/>
      <c r="B8" s="196"/>
      <c r="C8" s="196"/>
      <c r="D8" s="196"/>
      <c r="E8" s="197"/>
      <c r="F8" s="196"/>
      <c r="G8" s="196"/>
      <c r="H8" s="196"/>
      <c r="I8" s="197"/>
      <c r="J8" s="196"/>
      <c r="K8" s="196"/>
      <c r="L8" s="196"/>
      <c r="M8" s="197"/>
      <c r="N8" s="146"/>
      <c r="O8" s="146"/>
      <c r="P8" s="146"/>
      <c r="Q8" s="146"/>
      <c r="R8" s="146"/>
      <c r="S8" s="198"/>
    </row>
    <row r="9" spans="1:29" s="11" customFormat="1" ht="20.149999999999999" customHeight="1">
      <c r="A9" s="199"/>
      <c r="B9" s="388" t="s">
        <v>49</v>
      </c>
      <c r="C9" s="201" t="s">
        <v>50</v>
      </c>
      <c r="D9" s="201"/>
      <c r="E9" s="201"/>
      <c r="F9" s="201"/>
      <c r="G9" s="201"/>
      <c r="H9" s="201"/>
      <c r="I9" s="201"/>
      <c r="J9" s="389" t="s">
        <v>49</v>
      </c>
      <c r="K9" s="893" t="s">
        <v>130</v>
      </c>
      <c r="L9" s="893"/>
      <c r="M9" s="893"/>
      <c r="N9" s="893"/>
      <c r="O9" s="893"/>
      <c r="Q9" s="146"/>
      <c r="R9" s="146"/>
      <c r="S9" s="198"/>
    </row>
    <row r="10" spans="1:29" s="11" customFormat="1" ht="8.15" customHeight="1">
      <c r="A10" s="199"/>
      <c r="B10" s="200"/>
      <c r="C10" s="203"/>
      <c r="D10" s="203"/>
      <c r="E10" s="203"/>
      <c r="F10" s="202"/>
      <c r="G10" s="203"/>
      <c r="H10" s="203"/>
      <c r="I10" s="204"/>
      <c r="J10" s="204"/>
      <c r="K10" s="204"/>
      <c r="L10" s="4"/>
      <c r="M10" s="204"/>
      <c r="N10" s="204"/>
      <c r="O10" s="197"/>
      <c r="P10" s="146"/>
      <c r="Q10" s="146"/>
      <c r="R10" s="146"/>
      <c r="S10" s="198"/>
    </row>
    <row r="11" spans="1:29" s="11" customFormat="1" ht="20.149999999999999" customHeight="1">
      <c r="A11" s="199"/>
      <c r="B11" s="388" t="s">
        <v>49</v>
      </c>
      <c r="C11" s="889" t="s">
        <v>151</v>
      </c>
      <c r="D11" s="889"/>
      <c r="E11" s="889"/>
      <c r="F11" s="889"/>
      <c r="G11" s="889"/>
      <c r="H11" s="889"/>
      <c r="I11" s="203"/>
      <c r="J11" s="388" t="s">
        <v>49</v>
      </c>
      <c r="K11" s="890" t="s">
        <v>152</v>
      </c>
      <c r="L11" s="890"/>
      <c r="M11" s="890"/>
      <c r="N11" s="890"/>
      <c r="O11" s="890"/>
      <c r="P11" s="390" t="s">
        <v>48</v>
      </c>
      <c r="Q11" s="146" t="s">
        <v>153</v>
      </c>
      <c r="R11" s="146"/>
      <c r="S11" s="198"/>
    </row>
    <row r="12" spans="1:29" s="11" customFormat="1" ht="8.15" hidden="1" customHeight="1">
      <c r="A12" s="199"/>
      <c r="B12" s="200"/>
      <c r="C12" s="203"/>
      <c r="D12" s="203"/>
      <c r="E12" s="203"/>
      <c r="F12" s="203"/>
      <c r="G12" s="203"/>
      <c r="H12" s="203"/>
      <c r="I12" s="202"/>
      <c r="J12" s="202"/>
      <c r="K12" s="202"/>
      <c r="L12" s="4"/>
      <c r="M12" s="202"/>
      <c r="N12" s="202"/>
      <c r="O12" s="197"/>
      <c r="P12" s="146"/>
      <c r="Q12" s="146"/>
      <c r="R12" s="146"/>
      <c r="S12" s="198"/>
      <c r="T12" s="116"/>
      <c r="U12" s="116"/>
      <c r="V12" s="116"/>
    </row>
    <row r="13" spans="1:29" s="11" customFormat="1" ht="20.149999999999999" hidden="1" customHeight="1">
      <c r="A13" s="199"/>
      <c r="B13" s="200"/>
      <c r="C13" s="146"/>
      <c r="D13" s="201"/>
      <c r="E13" s="201"/>
      <c r="F13" s="201"/>
      <c r="G13" s="201"/>
      <c r="H13" s="201"/>
      <c r="I13" s="201"/>
      <c r="J13" s="205"/>
      <c r="K13" s="891"/>
      <c r="L13" s="891"/>
      <c r="M13" s="891"/>
      <c r="N13" s="891"/>
      <c r="O13" s="891"/>
      <c r="P13" s="146"/>
      <c r="Q13" s="146"/>
      <c r="R13" s="4"/>
      <c r="S13" s="147"/>
      <c r="T13" s="116"/>
      <c r="U13" s="116"/>
      <c r="V13" s="116"/>
    </row>
    <row r="14" spans="1:29" s="11" customFormat="1" ht="20.25" customHeight="1">
      <c r="A14" s="206"/>
      <c r="B14" s="207"/>
      <c r="C14" s="208"/>
      <c r="D14" s="208"/>
      <c r="E14" s="208"/>
      <c r="F14" s="208"/>
      <c r="G14" s="208"/>
      <c r="H14" s="207"/>
      <c r="I14" s="208"/>
      <c r="J14" s="208"/>
      <c r="K14" s="209"/>
      <c r="L14" s="209"/>
      <c r="M14" s="209"/>
      <c r="N14" s="209"/>
      <c r="O14" s="209"/>
      <c r="P14" s="153"/>
      <c r="Q14" s="153"/>
      <c r="R14" s="153"/>
      <c r="S14" s="210"/>
      <c r="T14" s="116"/>
      <c r="U14" s="116"/>
      <c r="V14" s="116"/>
    </row>
    <row r="15" spans="1:29" s="11" customFormat="1" ht="18.75" customHeight="1">
      <c r="A15" s="155" t="s">
        <v>154</v>
      </c>
      <c r="B15" s="4"/>
      <c r="C15" s="4"/>
      <c r="D15" s="4"/>
      <c r="E15" s="4"/>
      <c r="F15" s="4"/>
      <c r="G15" s="4"/>
      <c r="H15" s="50"/>
      <c r="I15" s="4"/>
      <c r="J15" s="4"/>
      <c r="K15" s="4"/>
      <c r="L15" s="4"/>
      <c r="M15" s="4"/>
      <c r="N15" s="50"/>
      <c r="O15" s="4"/>
      <c r="P15" s="4"/>
      <c r="Q15" s="4"/>
      <c r="R15" s="4"/>
      <c r="S15" s="4"/>
      <c r="T15" s="116"/>
      <c r="U15" s="116"/>
      <c r="V15" s="116"/>
      <c r="W15" s="116"/>
      <c r="X15" s="116"/>
      <c r="Y15" s="116"/>
      <c r="Z15" s="116"/>
      <c r="AA15" s="116"/>
      <c r="AB15" s="116"/>
      <c r="AC15" s="116"/>
    </row>
    <row r="16" spans="1:29" ht="9.9" customHeight="1">
      <c r="A16" s="678"/>
      <c r="B16" s="678"/>
      <c r="C16" s="678"/>
      <c r="D16" s="678"/>
      <c r="E16" s="678"/>
      <c r="F16" s="678"/>
      <c r="G16" s="678"/>
      <c r="H16" s="678"/>
      <c r="I16" s="678"/>
      <c r="J16" s="678"/>
      <c r="K16" s="678"/>
      <c r="L16" s="678"/>
      <c r="M16" s="130"/>
      <c r="N16" s="892"/>
      <c r="O16" s="892"/>
      <c r="P16" s="854"/>
      <c r="Q16" s="854"/>
      <c r="R16" s="854"/>
      <c r="S16" s="854"/>
    </row>
    <row r="17" spans="1:19" ht="40" customHeight="1">
      <c r="A17" s="855" t="s">
        <v>6</v>
      </c>
      <c r="B17" s="856"/>
      <c r="C17" s="213" t="s">
        <v>155</v>
      </c>
      <c r="D17" s="213"/>
      <c r="E17" s="213" t="s">
        <v>156</v>
      </c>
      <c r="F17" s="214"/>
      <c r="G17" s="213" t="s">
        <v>157</v>
      </c>
      <c r="H17" s="214"/>
      <c r="I17" s="213" t="s">
        <v>99</v>
      </c>
      <c r="J17" s="213" t="s">
        <v>28</v>
      </c>
      <c r="K17" s="214"/>
      <c r="L17" s="213" t="s">
        <v>157</v>
      </c>
      <c r="M17" s="130"/>
      <c r="N17" s="130" t="s">
        <v>99</v>
      </c>
      <c r="O17" s="215"/>
      <c r="P17" s="211"/>
      <c r="Q17" s="216" t="s">
        <v>175</v>
      </c>
      <c r="R17" s="857"/>
      <c r="S17" s="858"/>
    </row>
    <row r="18" spans="1:19" ht="9.9" customHeight="1">
      <c r="A18" s="859"/>
      <c r="B18" s="859"/>
      <c r="C18" s="859"/>
      <c r="D18" s="859"/>
      <c r="E18" s="859"/>
      <c r="F18" s="859"/>
      <c r="G18" s="859"/>
      <c r="H18" s="859"/>
      <c r="I18" s="859"/>
      <c r="J18" s="859"/>
      <c r="K18" s="859"/>
      <c r="L18" s="859"/>
      <c r="M18" s="859"/>
      <c r="N18" s="859"/>
      <c r="O18" s="859"/>
      <c r="P18" s="859"/>
      <c r="Q18" s="859"/>
      <c r="R18" s="859"/>
      <c r="S18" s="859"/>
    </row>
    <row r="19" spans="1:19" ht="12" customHeight="1">
      <c r="A19" s="860" t="s">
        <v>158</v>
      </c>
      <c r="B19" s="861" t="s">
        <v>2</v>
      </c>
      <c r="C19" s="861"/>
      <c r="D19" s="862" t="s">
        <v>159</v>
      </c>
      <c r="E19" s="862"/>
      <c r="F19" s="862"/>
      <c r="G19" s="862"/>
      <c r="H19" s="863"/>
      <c r="I19" s="868" t="s">
        <v>160</v>
      </c>
      <c r="J19" s="869"/>
      <c r="K19" s="869"/>
      <c r="L19" s="869"/>
      <c r="M19" s="869"/>
      <c r="N19" s="870"/>
      <c r="O19" s="877" t="s">
        <v>161</v>
      </c>
      <c r="P19" s="877" t="s">
        <v>162</v>
      </c>
      <c r="Q19" s="877" t="s">
        <v>163</v>
      </c>
      <c r="R19" s="882" t="s">
        <v>164</v>
      </c>
      <c r="S19" s="877" t="s">
        <v>165</v>
      </c>
    </row>
    <row r="20" spans="1:19" ht="12" customHeight="1">
      <c r="A20" s="860"/>
      <c r="B20" s="861"/>
      <c r="C20" s="861"/>
      <c r="D20" s="864"/>
      <c r="E20" s="864"/>
      <c r="F20" s="864"/>
      <c r="G20" s="864"/>
      <c r="H20" s="865"/>
      <c r="I20" s="871"/>
      <c r="J20" s="872"/>
      <c r="K20" s="872"/>
      <c r="L20" s="872"/>
      <c r="M20" s="872"/>
      <c r="N20" s="873"/>
      <c r="O20" s="878"/>
      <c r="P20" s="880"/>
      <c r="Q20" s="880"/>
      <c r="R20" s="883"/>
      <c r="S20" s="880"/>
    </row>
    <row r="21" spans="1:19" ht="12" customHeight="1">
      <c r="A21" s="860"/>
      <c r="B21" s="861"/>
      <c r="C21" s="861"/>
      <c r="D21" s="866"/>
      <c r="E21" s="866"/>
      <c r="F21" s="866"/>
      <c r="G21" s="866"/>
      <c r="H21" s="867"/>
      <c r="I21" s="874"/>
      <c r="J21" s="875"/>
      <c r="K21" s="875"/>
      <c r="L21" s="875"/>
      <c r="M21" s="875"/>
      <c r="N21" s="876"/>
      <c r="O21" s="879"/>
      <c r="P21" s="881"/>
      <c r="Q21" s="881"/>
      <c r="R21" s="884"/>
      <c r="S21" s="881"/>
    </row>
    <row r="22" spans="1:19" ht="57.5" customHeight="1">
      <c r="A22" s="428">
        <v>1</v>
      </c>
      <c r="B22" s="885"/>
      <c r="C22" s="886"/>
      <c r="D22" s="887"/>
      <c r="E22" s="887"/>
      <c r="F22" s="887"/>
      <c r="G22" s="887"/>
      <c r="H22" s="888"/>
      <c r="I22" s="903"/>
      <c r="J22" s="904"/>
      <c r="K22" s="904"/>
      <c r="L22" s="904"/>
      <c r="M22" s="904"/>
      <c r="N22" s="905"/>
      <c r="O22" s="427"/>
      <c r="P22" s="429"/>
      <c r="Q22" s="429"/>
      <c r="R22" s="427"/>
      <c r="S22" s="430"/>
    </row>
    <row r="23" spans="1:19" ht="57.5" customHeight="1">
      <c r="A23" s="428">
        <v>2</v>
      </c>
      <c r="B23" s="885"/>
      <c r="C23" s="886"/>
      <c r="D23" s="887"/>
      <c r="E23" s="887"/>
      <c r="F23" s="887"/>
      <c r="G23" s="887"/>
      <c r="H23" s="888"/>
      <c r="I23" s="903"/>
      <c r="J23" s="904"/>
      <c r="K23" s="904"/>
      <c r="L23" s="904"/>
      <c r="M23" s="904"/>
      <c r="N23" s="905"/>
      <c r="O23" s="427"/>
      <c r="P23" s="429"/>
      <c r="Q23" s="429"/>
      <c r="R23" s="427"/>
      <c r="S23" s="430"/>
    </row>
    <row r="24" spans="1:19" ht="57.5" customHeight="1">
      <c r="A24" s="428">
        <v>3</v>
      </c>
      <c r="B24" s="885"/>
      <c r="C24" s="886"/>
      <c r="D24" s="887"/>
      <c r="E24" s="887"/>
      <c r="F24" s="887"/>
      <c r="G24" s="887"/>
      <c r="H24" s="888"/>
      <c r="I24" s="903"/>
      <c r="J24" s="904"/>
      <c r="K24" s="904"/>
      <c r="L24" s="904"/>
      <c r="M24" s="904"/>
      <c r="N24" s="905"/>
      <c r="O24" s="427"/>
      <c r="P24" s="429"/>
      <c r="Q24" s="429"/>
      <c r="R24" s="427"/>
      <c r="S24" s="430"/>
    </row>
    <row r="25" spans="1:19" ht="57.5" customHeight="1">
      <c r="A25" s="428">
        <v>4</v>
      </c>
      <c r="B25" s="885"/>
      <c r="C25" s="886"/>
      <c r="D25" s="887"/>
      <c r="E25" s="887"/>
      <c r="F25" s="887"/>
      <c r="G25" s="887"/>
      <c r="H25" s="888"/>
      <c r="I25" s="903"/>
      <c r="J25" s="904"/>
      <c r="K25" s="904"/>
      <c r="L25" s="904"/>
      <c r="M25" s="904"/>
      <c r="N25" s="905"/>
      <c r="O25" s="427"/>
      <c r="P25" s="429"/>
      <c r="Q25" s="429"/>
      <c r="R25" s="427"/>
      <c r="S25" s="430"/>
    </row>
    <row r="26" spans="1:19" ht="57.5" customHeight="1">
      <c r="A26" s="428">
        <v>5</v>
      </c>
      <c r="B26" s="885"/>
      <c r="C26" s="886"/>
      <c r="D26" s="887"/>
      <c r="E26" s="887"/>
      <c r="F26" s="887"/>
      <c r="G26" s="887"/>
      <c r="H26" s="888"/>
      <c r="I26" s="903"/>
      <c r="J26" s="904"/>
      <c r="K26" s="904"/>
      <c r="L26" s="904"/>
      <c r="M26" s="904"/>
      <c r="N26" s="905"/>
      <c r="O26" s="427"/>
      <c r="P26" s="429"/>
      <c r="Q26" s="429"/>
      <c r="R26" s="427"/>
      <c r="S26" s="430"/>
    </row>
    <row r="27" spans="1:19" ht="57.5" customHeight="1">
      <c r="A27" s="428">
        <v>6</v>
      </c>
      <c r="B27" s="885"/>
      <c r="C27" s="886"/>
      <c r="D27" s="887"/>
      <c r="E27" s="887"/>
      <c r="F27" s="887"/>
      <c r="G27" s="887"/>
      <c r="H27" s="888"/>
      <c r="I27" s="903"/>
      <c r="J27" s="904"/>
      <c r="K27" s="904"/>
      <c r="L27" s="904"/>
      <c r="M27" s="904"/>
      <c r="N27" s="905"/>
      <c r="O27" s="427"/>
      <c r="P27" s="429"/>
      <c r="Q27" s="429"/>
      <c r="R27" s="427"/>
      <c r="S27" s="430"/>
    </row>
    <row r="28" spans="1:19" ht="57.5" customHeight="1">
      <c r="A28" s="428">
        <v>7</v>
      </c>
      <c r="B28" s="885"/>
      <c r="C28" s="886"/>
      <c r="D28" s="887"/>
      <c r="E28" s="887"/>
      <c r="F28" s="887"/>
      <c r="G28" s="887"/>
      <c r="H28" s="888"/>
      <c r="I28" s="903"/>
      <c r="J28" s="904"/>
      <c r="K28" s="904"/>
      <c r="L28" s="904"/>
      <c r="M28" s="904"/>
      <c r="N28" s="905"/>
      <c r="O28" s="427"/>
      <c r="P28" s="429"/>
      <c r="Q28" s="429"/>
      <c r="R28" s="427"/>
      <c r="S28" s="430"/>
    </row>
    <row r="29" spans="1:19" ht="57.5" customHeight="1">
      <c r="A29" s="428">
        <v>8</v>
      </c>
      <c r="B29" s="885"/>
      <c r="C29" s="886"/>
      <c r="D29" s="887"/>
      <c r="E29" s="887"/>
      <c r="F29" s="887"/>
      <c r="G29" s="887"/>
      <c r="H29" s="888"/>
      <c r="I29" s="903"/>
      <c r="J29" s="904"/>
      <c r="K29" s="904"/>
      <c r="L29" s="904"/>
      <c r="M29" s="904"/>
      <c r="N29" s="905"/>
      <c r="O29" s="427"/>
      <c r="P29" s="429"/>
      <c r="Q29" s="429"/>
      <c r="R29" s="427"/>
      <c r="S29" s="430"/>
    </row>
    <row r="30" spans="1:19" ht="57.5" customHeight="1">
      <c r="A30" s="428">
        <v>9</v>
      </c>
      <c r="B30" s="885"/>
      <c r="C30" s="886"/>
      <c r="D30" s="887"/>
      <c r="E30" s="887"/>
      <c r="F30" s="887"/>
      <c r="G30" s="887"/>
      <c r="H30" s="888"/>
      <c r="I30" s="903"/>
      <c r="J30" s="904"/>
      <c r="K30" s="904"/>
      <c r="L30" s="904"/>
      <c r="M30" s="904"/>
      <c r="N30" s="905"/>
      <c r="O30" s="427"/>
      <c r="P30" s="429"/>
      <c r="Q30" s="429"/>
      <c r="R30" s="427"/>
      <c r="S30" s="430"/>
    </row>
    <row r="31" spans="1:19" ht="57.5" customHeight="1">
      <c r="A31" s="428">
        <v>10</v>
      </c>
      <c r="B31" s="885"/>
      <c r="C31" s="886"/>
      <c r="D31" s="887"/>
      <c r="E31" s="887"/>
      <c r="F31" s="887"/>
      <c r="G31" s="887"/>
      <c r="H31" s="888"/>
      <c r="I31" s="903"/>
      <c r="J31" s="904"/>
      <c r="K31" s="904"/>
      <c r="L31" s="904"/>
      <c r="M31" s="904"/>
      <c r="N31" s="905"/>
      <c r="O31" s="427"/>
      <c r="P31" s="429"/>
      <c r="Q31" s="429"/>
      <c r="R31" s="427"/>
      <c r="S31" s="430"/>
    </row>
    <row r="32" spans="1:19" ht="12" customHeight="1">
      <c r="A32" s="921" t="s">
        <v>169</v>
      </c>
      <c r="B32" s="922"/>
      <c r="C32" s="922"/>
      <c r="D32" s="922"/>
      <c r="E32" s="922"/>
      <c r="F32" s="922"/>
      <c r="G32" s="922"/>
      <c r="H32" s="922"/>
      <c r="I32" s="927">
        <f>SUM(I22:N31)</f>
        <v>0</v>
      </c>
      <c r="J32" s="928"/>
      <c r="K32" s="928"/>
      <c r="L32" s="928"/>
      <c r="M32" s="928"/>
      <c r="N32" s="929"/>
      <c r="O32" s="906" t="s">
        <v>170</v>
      </c>
      <c r="P32" s="907"/>
      <c r="Q32" s="908"/>
      <c r="R32" s="915">
        <f>SUM(R22:R31)</f>
        <v>0</v>
      </c>
      <c r="S32" s="916"/>
    </row>
    <row r="33" spans="1:19" ht="12" customHeight="1">
      <c r="A33" s="923"/>
      <c r="B33" s="924"/>
      <c r="C33" s="924"/>
      <c r="D33" s="924"/>
      <c r="E33" s="924"/>
      <c r="F33" s="924"/>
      <c r="G33" s="924"/>
      <c r="H33" s="924"/>
      <c r="I33" s="930"/>
      <c r="J33" s="931"/>
      <c r="K33" s="931"/>
      <c r="L33" s="931"/>
      <c r="M33" s="931"/>
      <c r="N33" s="932"/>
      <c r="O33" s="909"/>
      <c r="P33" s="910"/>
      <c r="Q33" s="911"/>
      <c r="R33" s="917"/>
      <c r="S33" s="918"/>
    </row>
    <row r="34" spans="1:19" ht="12" customHeight="1">
      <c r="A34" s="925"/>
      <c r="B34" s="926"/>
      <c r="C34" s="926"/>
      <c r="D34" s="926"/>
      <c r="E34" s="926"/>
      <c r="F34" s="926"/>
      <c r="G34" s="926"/>
      <c r="H34" s="926"/>
      <c r="I34" s="933"/>
      <c r="J34" s="934"/>
      <c r="K34" s="934"/>
      <c r="L34" s="934"/>
      <c r="M34" s="934"/>
      <c r="N34" s="935"/>
      <c r="O34" s="912"/>
      <c r="P34" s="913"/>
      <c r="Q34" s="914"/>
      <c r="R34" s="919"/>
      <c r="S34" s="920"/>
    </row>
    <row r="35" spans="1:19" ht="18.5" customHeight="1">
      <c r="A35" s="853" t="s">
        <v>297</v>
      </c>
      <c r="B35" s="853"/>
      <c r="C35" s="853"/>
      <c r="D35" s="853"/>
      <c r="E35" s="853"/>
      <c r="F35" s="853"/>
      <c r="G35" s="853"/>
      <c r="H35" s="853"/>
      <c r="I35" s="853"/>
      <c r="J35" s="853"/>
      <c r="K35" s="853"/>
      <c r="L35" s="853"/>
      <c r="M35" s="853"/>
      <c r="N35" s="853"/>
      <c r="O35" s="853"/>
      <c r="P35" s="853"/>
      <c r="Q35" s="853"/>
      <c r="R35" s="853"/>
      <c r="S35" s="853"/>
    </row>
    <row r="36" spans="1:19" ht="18.5" customHeight="1">
      <c r="A36" s="853" t="s">
        <v>298</v>
      </c>
      <c r="B36" s="853"/>
      <c r="C36" s="853"/>
      <c r="D36" s="853"/>
      <c r="E36" s="853"/>
      <c r="F36" s="853"/>
      <c r="G36" s="853"/>
      <c r="H36" s="853"/>
      <c r="I36" s="853"/>
      <c r="J36" s="853"/>
      <c r="K36" s="853"/>
      <c r="L36" s="853"/>
      <c r="M36" s="853"/>
      <c r="N36" s="853"/>
      <c r="O36" s="853"/>
      <c r="P36" s="853"/>
      <c r="Q36" s="853"/>
      <c r="R36" s="853"/>
      <c r="S36" s="853"/>
    </row>
    <row r="37" spans="1:19" ht="18.5" customHeight="1">
      <c r="A37" s="853" t="s">
        <v>171</v>
      </c>
      <c r="B37" s="853"/>
      <c r="C37" s="853"/>
      <c r="D37" s="853"/>
      <c r="E37" s="853"/>
      <c r="F37" s="853"/>
      <c r="G37" s="853"/>
      <c r="H37" s="853"/>
      <c r="I37" s="853"/>
      <c r="J37" s="853"/>
      <c r="K37" s="853"/>
      <c r="L37" s="853"/>
      <c r="M37" s="853"/>
      <c r="N37" s="853"/>
      <c r="O37" s="853"/>
      <c r="P37" s="853"/>
      <c r="Q37" s="853"/>
      <c r="R37" s="853"/>
      <c r="S37" s="853"/>
    </row>
    <row r="38" spans="1:19" ht="18.5" customHeight="1">
      <c r="A38" s="766" t="s">
        <v>172</v>
      </c>
      <c r="B38" s="766"/>
      <c r="C38" s="766"/>
      <c r="D38" s="766"/>
      <c r="E38" s="766"/>
      <c r="F38" s="766"/>
      <c r="G38" s="766"/>
      <c r="H38" s="766"/>
      <c r="I38" s="766"/>
      <c r="J38" s="766"/>
      <c r="K38" s="766"/>
      <c r="L38" s="766"/>
      <c r="M38" s="766"/>
      <c r="N38" s="766"/>
      <c r="O38" s="766"/>
      <c r="P38" s="766"/>
      <c r="Q38" s="766"/>
      <c r="R38" s="766"/>
      <c r="S38" s="766"/>
    </row>
    <row r="39" spans="1:19" ht="18.5" customHeight="1">
      <c r="A39" s="659" t="s">
        <v>173</v>
      </c>
      <c r="B39" s="659"/>
      <c r="C39" s="659"/>
      <c r="D39" s="659"/>
      <c r="E39" s="659"/>
      <c r="F39" s="659"/>
      <c r="G39" s="659"/>
      <c r="H39" s="659"/>
      <c r="I39" s="659"/>
      <c r="J39" s="659"/>
      <c r="K39" s="659"/>
      <c r="L39" s="659"/>
      <c r="M39" s="659"/>
      <c r="N39" s="659"/>
      <c r="O39" s="659"/>
      <c r="P39" s="659"/>
      <c r="Q39" s="659"/>
      <c r="R39" s="659"/>
      <c r="S39" s="659"/>
    </row>
    <row r="40" spans="1:19" ht="12.75" customHeight="1">
      <c r="A40" s="853" t="s">
        <v>299</v>
      </c>
      <c r="B40" s="853"/>
      <c r="C40" s="853"/>
      <c r="D40" s="853"/>
      <c r="E40" s="853"/>
      <c r="F40" s="853"/>
      <c r="G40" s="853"/>
      <c r="H40" s="853"/>
      <c r="I40" s="853"/>
      <c r="J40" s="853"/>
      <c r="K40" s="853"/>
      <c r="L40" s="853"/>
      <c r="M40" s="853"/>
      <c r="N40" s="853"/>
      <c r="O40" s="853"/>
      <c r="P40" s="853"/>
      <c r="Q40" s="853"/>
      <c r="R40" s="853"/>
      <c r="S40" s="853"/>
    </row>
    <row r="41" spans="1:19" ht="18.5" customHeight="1">
      <c r="A41" s="853" t="s">
        <v>174</v>
      </c>
      <c r="B41" s="853"/>
      <c r="C41" s="853"/>
      <c r="D41" s="853"/>
      <c r="E41" s="853"/>
      <c r="F41" s="853"/>
      <c r="G41" s="853"/>
      <c r="H41" s="853"/>
      <c r="I41" s="853"/>
      <c r="J41" s="853"/>
      <c r="K41" s="853"/>
      <c r="L41" s="853"/>
      <c r="M41" s="853"/>
      <c r="N41" s="853"/>
      <c r="O41" s="853"/>
      <c r="P41" s="853"/>
      <c r="Q41" s="853"/>
      <c r="R41" s="853"/>
      <c r="S41" s="853"/>
    </row>
    <row r="42" spans="1:19" ht="12.75" customHeight="1"/>
    <row r="43" spans="1:19" ht="12.75" customHeight="1"/>
    <row r="44" spans="1:19" ht="12.75" customHeight="1"/>
    <row r="45" spans="1:19" ht="12.75" customHeight="1"/>
    <row r="46" spans="1:19" ht="12.75" customHeight="1"/>
    <row r="47" spans="1:19" ht="12.75" customHeight="1"/>
    <row r="48" spans="1:19"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row r="1003" ht="12.75" customHeight="1"/>
    <row r="1004" ht="12.75" customHeight="1"/>
    <row r="1005" ht="12.75" customHeight="1"/>
    <row r="1006" ht="12.75" customHeight="1"/>
    <row r="1007" ht="12.75" customHeight="1"/>
    <row r="1008" ht="12.75" customHeight="1"/>
    <row r="1009" ht="12.75" customHeight="1"/>
    <row r="1010" ht="12.75" customHeight="1"/>
    <row r="1011" ht="12.75" customHeight="1"/>
    <row r="1012" ht="12.75" customHeight="1"/>
    <row r="1013" ht="12.75" customHeight="1"/>
    <row r="1014" ht="12.75" customHeight="1"/>
    <row r="1015" ht="12.75" customHeight="1"/>
    <row r="1016" ht="12.75" customHeight="1"/>
    <row r="1017" ht="12.75" customHeight="1"/>
    <row r="1018" ht="12.75" customHeight="1"/>
    <row r="1019" ht="12.75" customHeight="1"/>
    <row r="1020" ht="12.75" customHeight="1"/>
    <row r="1021" ht="12.75" customHeight="1"/>
    <row r="1022" ht="12.75" customHeight="1"/>
    <row r="1023" ht="12.75" customHeight="1"/>
    <row r="1024" ht="12.75" customHeight="1"/>
    <row r="1025" ht="12.75" customHeight="1"/>
    <row r="1026" ht="12.75" customHeight="1"/>
    <row r="1027" ht="12.75" customHeight="1"/>
    <row r="1028" ht="12.75" customHeight="1"/>
    <row r="1029" ht="12.75" customHeight="1"/>
    <row r="1030" ht="12.75" customHeight="1"/>
    <row r="1031" ht="12.75" customHeight="1"/>
    <row r="1032" ht="12.75" customHeight="1"/>
    <row r="1033" ht="12.75" customHeight="1"/>
    <row r="1034" ht="12.75" customHeight="1"/>
    <row r="1035" ht="12.75" customHeight="1"/>
    <row r="1036" ht="12.75" customHeight="1"/>
    <row r="1037" ht="12.75" customHeight="1"/>
    <row r="1038" ht="12.75" customHeight="1"/>
    <row r="1039" ht="12.75" customHeight="1"/>
    <row r="1040" ht="12.75" customHeight="1"/>
    <row r="1041" ht="12.75" customHeight="1"/>
    <row r="1042" ht="12.75" customHeight="1"/>
    <row r="1043" ht="12.75" customHeight="1"/>
    <row r="1044" ht="12.75" customHeight="1"/>
    <row r="1045" ht="12.75" customHeight="1"/>
    <row r="1046" ht="12.75" customHeight="1"/>
    <row r="1047" ht="12.75" customHeight="1"/>
    <row r="1048" ht="12.75" customHeight="1"/>
    <row r="1049" ht="12.75" customHeight="1"/>
    <row r="1050" ht="12.75" customHeight="1"/>
    <row r="1051" ht="12.75" customHeight="1"/>
    <row r="1052" ht="12.75" customHeight="1"/>
    <row r="1053" ht="12.75" customHeight="1"/>
    <row r="1054" ht="12.75" customHeight="1"/>
    <row r="1055" ht="12.75" customHeight="1"/>
    <row r="1056" ht="12.75" customHeight="1"/>
    <row r="1057" ht="12.75" customHeight="1"/>
    <row r="1058" ht="12.75" customHeight="1"/>
    <row r="1059" ht="12.75" customHeight="1"/>
    <row r="1060" ht="12.75" customHeight="1"/>
    <row r="1061" ht="12.75" customHeight="1"/>
    <row r="1062" ht="12.75" customHeight="1"/>
    <row r="1063" ht="12.75" customHeight="1"/>
    <row r="1064" ht="12.75" customHeight="1"/>
    <row r="1065" ht="12.75" customHeight="1"/>
    <row r="1066" ht="12.75" customHeight="1"/>
    <row r="1067" ht="12.75" customHeight="1"/>
    <row r="1068" ht="12.75" customHeight="1"/>
    <row r="1069" ht="12.75" customHeight="1"/>
    <row r="1070" ht="12.75" customHeight="1"/>
    <row r="1071" ht="12.75" customHeight="1"/>
    <row r="1072" ht="12.75" customHeight="1"/>
    <row r="1073" ht="12.75" customHeight="1"/>
    <row r="1074" ht="12.75" customHeight="1"/>
    <row r="1075" ht="12.75" customHeight="1"/>
    <row r="1076" ht="12.75" customHeight="1"/>
    <row r="1077" ht="12.75" customHeight="1"/>
    <row r="1078" ht="12.75" customHeight="1"/>
    <row r="1079" ht="12.75" customHeight="1"/>
    <row r="1080" ht="12.75" customHeight="1"/>
    <row r="1081" ht="12.75" customHeight="1"/>
    <row r="1082" ht="12.75" customHeight="1"/>
    <row r="1083" ht="12.75" customHeight="1"/>
    <row r="1084" ht="12.75" customHeight="1"/>
    <row r="1085" ht="12.75" customHeight="1"/>
    <row r="1086" ht="12.75" customHeight="1"/>
    <row r="1087" ht="12.75" customHeight="1"/>
    <row r="1088" ht="12.75" customHeight="1"/>
    <row r="1089" ht="12.75" customHeight="1"/>
    <row r="1090" ht="12.75" customHeight="1"/>
    <row r="1091" ht="12.75" customHeight="1"/>
    <row r="1092" ht="12.75" customHeight="1"/>
    <row r="1093" ht="12.75" customHeight="1"/>
    <row r="1094" ht="12.75" customHeight="1"/>
    <row r="1095" ht="12.75" customHeight="1"/>
    <row r="1096" ht="12.75" customHeight="1"/>
    <row r="1097" ht="12.75" customHeight="1"/>
    <row r="1098" ht="12.75" customHeight="1"/>
    <row r="1099" ht="12.75" customHeight="1"/>
    <row r="1100" ht="12.75" customHeight="1"/>
    <row r="1101" ht="12.75" customHeight="1"/>
    <row r="1102" ht="12.75" customHeight="1"/>
    <row r="1103" ht="12.75" customHeight="1"/>
    <row r="1104" ht="12.75" customHeight="1"/>
    <row r="1105" ht="12.75" customHeight="1"/>
    <row r="1106" ht="12.75" customHeight="1"/>
    <row r="1107" ht="12.75" customHeight="1"/>
    <row r="1108" ht="12.75" customHeight="1"/>
    <row r="1109" ht="12.75" customHeight="1"/>
    <row r="1110" ht="12.75" customHeight="1"/>
    <row r="1111" ht="12.75" customHeight="1"/>
    <row r="1112" ht="12.75" customHeight="1"/>
    <row r="1113" ht="12.75" customHeight="1"/>
    <row r="1114" ht="12.75" customHeight="1"/>
    <row r="1115" ht="12.75" customHeight="1"/>
    <row r="1116" ht="12.75" customHeight="1"/>
    <row r="1117" ht="12.75" customHeight="1"/>
    <row r="1118" ht="12.75" customHeight="1"/>
    <row r="1119" ht="12.75" customHeight="1"/>
    <row r="1120" ht="12.75" customHeight="1"/>
    <row r="1121" ht="12.75" customHeight="1"/>
    <row r="1122" ht="12.75" customHeight="1"/>
    <row r="1123" ht="12.75" customHeight="1"/>
    <row r="1124" ht="12.75" customHeight="1"/>
    <row r="1125" ht="12.75" customHeight="1"/>
    <row r="1126" ht="12.75" customHeight="1"/>
    <row r="1127" ht="12.75" customHeight="1"/>
    <row r="1128" ht="12.75" customHeight="1"/>
    <row r="1129" ht="12.75" customHeight="1"/>
    <row r="1130" ht="12.75" customHeight="1"/>
    <row r="1131" ht="12.75" customHeight="1"/>
    <row r="1132" ht="12.75" customHeight="1"/>
    <row r="1133" ht="12.75" customHeight="1"/>
    <row r="1134" ht="12.75" customHeight="1"/>
    <row r="1135" ht="12.75" customHeight="1"/>
    <row r="1136" ht="12.75" customHeight="1"/>
    <row r="1137" ht="12.75" customHeight="1"/>
    <row r="1138" ht="12.75" customHeight="1"/>
    <row r="1139" ht="12.75" customHeight="1"/>
    <row r="1140" ht="12.75" customHeight="1"/>
    <row r="1141" ht="12.75" customHeight="1"/>
    <row r="1142" ht="12.75" customHeight="1"/>
    <row r="1143" ht="12.75" customHeight="1"/>
    <row r="1144" ht="12.75" customHeight="1"/>
    <row r="1145" ht="12.75" customHeight="1"/>
    <row r="1146" ht="12.75" customHeight="1"/>
    <row r="1147" ht="12.75" customHeight="1"/>
    <row r="1148" ht="12.75" customHeight="1"/>
    <row r="1149" ht="12.75" customHeight="1"/>
    <row r="1150" ht="12.75" customHeight="1"/>
    <row r="1151" ht="12.75" customHeight="1"/>
    <row r="1152" ht="12.75" customHeight="1"/>
    <row r="1153" ht="12.75" customHeight="1"/>
    <row r="1154" ht="12.75" customHeight="1"/>
    <row r="1155" ht="12.75" customHeight="1"/>
    <row r="1156" ht="12.75" customHeight="1"/>
    <row r="1157" ht="12.75" customHeight="1"/>
    <row r="1158" ht="12.75" customHeight="1"/>
    <row r="1159" ht="12.75" customHeight="1"/>
    <row r="1160" ht="12.75" customHeight="1"/>
    <row r="1161" ht="12.75" customHeight="1"/>
    <row r="1162" ht="12.75" customHeight="1"/>
    <row r="1163" ht="12.75" customHeight="1"/>
    <row r="1164" ht="12.75" customHeight="1"/>
    <row r="1165" ht="12.75" customHeight="1"/>
    <row r="1166" ht="12.75" customHeight="1"/>
    <row r="1167" ht="12.75" customHeight="1"/>
    <row r="1168" ht="12.75" customHeight="1"/>
    <row r="1169" ht="12.75" customHeight="1"/>
    <row r="1170" ht="12.75" customHeight="1"/>
    <row r="1171" ht="12.75" customHeight="1"/>
    <row r="1172" ht="12.75" customHeight="1"/>
    <row r="1173" ht="12.75" customHeight="1"/>
    <row r="1174" ht="12.75" customHeight="1"/>
    <row r="1175" ht="12.75" customHeight="1"/>
    <row r="1176" ht="12.75" customHeight="1"/>
    <row r="1177" ht="12.75" customHeight="1"/>
    <row r="1178" ht="12.75" customHeight="1"/>
    <row r="1179" ht="12.75" customHeight="1"/>
    <row r="1180" ht="12.75" customHeight="1"/>
    <row r="1181" ht="12.75" customHeight="1"/>
    <row r="1182" ht="12.75" customHeight="1"/>
    <row r="1183" ht="12.75" customHeight="1"/>
    <row r="1184" ht="12.75" customHeight="1"/>
    <row r="1185" ht="12.75" customHeight="1"/>
    <row r="1186" ht="12.75" customHeight="1"/>
    <row r="1187" ht="12.75" customHeight="1"/>
    <row r="1188" ht="12.75" customHeight="1"/>
    <row r="1189" ht="12.75" customHeight="1"/>
    <row r="1190" ht="12.75" customHeight="1"/>
    <row r="1191" ht="12.75" customHeight="1"/>
    <row r="1192" ht="12.75" customHeight="1"/>
    <row r="1193" ht="12.75" customHeight="1"/>
    <row r="1194" ht="12.75" customHeight="1"/>
    <row r="1195" ht="12.75" customHeight="1"/>
    <row r="1196" ht="12.75" customHeight="1"/>
    <row r="1197" ht="12.75" customHeight="1"/>
    <row r="1198" ht="12.75" customHeight="1"/>
    <row r="1199" ht="12.75" customHeight="1"/>
    <row r="1200" ht="12.75" customHeight="1"/>
    <row r="1201" ht="12.75" customHeight="1"/>
    <row r="1202" ht="12.75" customHeight="1"/>
    <row r="1203" ht="12.75" customHeight="1"/>
    <row r="1204" ht="12.75" customHeight="1"/>
    <row r="1205" ht="12.75" customHeight="1"/>
    <row r="1206" ht="12.75" customHeight="1"/>
    <row r="1207" ht="12.75" customHeight="1"/>
    <row r="1208" ht="12.75" customHeight="1"/>
    <row r="1209" ht="12.75" customHeight="1"/>
    <row r="1210" ht="12.75" customHeight="1"/>
    <row r="1211" ht="12.75" customHeight="1"/>
    <row r="1212" ht="12.75" customHeight="1"/>
    <row r="1213" ht="12.75" customHeight="1"/>
    <row r="1214" ht="12.75" customHeight="1"/>
    <row r="1215" ht="12.75" customHeight="1"/>
    <row r="1216" ht="12.75" customHeight="1"/>
    <row r="1217" ht="12.75" customHeight="1"/>
    <row r="1218" ht="12.75" customHeight="1"/>
    <row r="1219" ht="12.75" customHeight="1"/>
    <row r="1220" ht="12.75" customHeight="1"/>
    <row r="1221" ht="12.75" customHeight="1"/>
    <row r="1222" ht="12.75" customHeight="1"/>
    <row r="1223" ht="12.75" customHeight="1"/>
    <row r="1224" ht="12.75" customHeight="1"/>
    <row r="1225" ht="12.75" customHeight="1"/>
    <row r="1226" ht="12.75" customHeight="1"/>
    <row r="1227" ht="12.75" customHeight="1"/>
    <row r="1228" ht="12.75" customHeight="1"/>
    <row r="1229" ht="12.75" customHeight="1"/>
    <row r="1230" ht="12.75" customHeight="1"/>
    <row r="1231" ht="12.75" customHeight="1"/>
    <row r="1232" ht="12.75" customHeight="1"/>
    <row r="1233" ht="12.75" customHeight="1"/>
    <row r="1234" ht="12.75" customHeight="1"/>
    <row r="1235" ht="12.75" customHeight="1"/>
    <row r="1236" ht="12.75" customHeight="1"/>
    <row r="1237" ht="12.75" customHeight="1"/>
    <row r="1238" ht="12.75" customHeight="1"/>
    <row r="1239" ht="12.75" customHeight="1"/>
    <row r="1240" ht="12.75" customHeight="1"/>
    <row r="1241" ht="12.75" customHeight="1"/>
    <row r="1242" ht="12.75" customHeight="1"/>
    <row r="1243" ht="12.75" customHeight="1"/>
    <row r="1244" ht="12.75" customHeight="1"/>
    <row r="1245" ht="12.75" customHeight="1"/>
    <row r="1246" ht="12.75" customHeight="1"/>
    <row r="1247" ht="12.75" customHeight="1"/>
    <row r="1248" ht="12.75" customHeight="1"/>
    <row r="1249" ht="12.75" customHeight="1"/>
    <row r="1250" ht="12.75" customHeight="1"/>
    <row r="1251" ht="12.75" customHeight="1"/>
    <row r="1252" ht="12.75" customHeight="1"/>
    <row r="1253" ht="12.75" customHeight="1"/>
    <row r="1254" ht="12.75" customHeight="1"/>
    <row r="1255" ht="12.75" customHeight="1"/>
    <row r="1256" ht="12.75" customHeight="1"/>
    <row r="1257" ht="12.75" customHeight="1"/>
    <row r="1258" ht="12.75" customHeight="1"/>
    <row r="1259" ht="12.75" customHeight="1"/>
    <row r="1260" ht="12.75" customHeight="1"/>
    <row r="1261" ht="12.75" customHeight="1"/>
    <row r="1262" ht="12.75" customHeight="1"/>
    <row r="1263" ht="12.75" customHeight="1"/>
    <row r="1264" ht="12.75" customHeight="1"/>
    <row r="1265" ht="12.75" customHeight="1"/>
    <row r="1266" ht="12.75" customHeight="1"/>
    <row r="1267" ht="12.75" customHeight="1"/>
    <row r="1268" ht="12.75" customHeight="1"/>
    <row r="1269" ht="12.75" customHeight="1"/>
    <row r="1270" ht="12.75" customHeight="1"/>
    <row r="1271" ht="12.75" customHeight="1"/>
    <row r="1272" ht="12.75" customHeight="1"/>
    <row r="1273" ht="12.75" customHeight="1"/>
    <row r="1274" ht="12.75" customHeight="1"/>
    <row r="1275" ht="12.75" customHeight="1"/>
    <row r="1276" ht="12.75" customHeight="1"/>
    <row r="1277" ht="12.75" customHeight="1"/>
    <row r="1278" ht="12.75" customHeight="1"/>
    <row r="1279" ht="12.75" customHeight="1"/>
    <row r="1280" ht="12.75" customHeight="1"/>
    <row r="1281" ht="12.75" customHeight="1"/>
    <row r="1282" ht="12.75" customHeight="1"/>
    <row r="1283" ht="12.75" customHeight="1"/>
    <row r="1284" ht="12.75" customHeight="1"/>
    <row r="1285" ht="12.75" customHeight="1"/>
    <row r="1286" ht="12.75" customHeight="1"/>
    <row r="1287" ht="12.75" customHeight="1"/>
    <row r="1288" ht="12.75" customHeight="1"/>
    <row r="1289" ht="12.75" customHeight="1"/>
    <row r="1290" ht="12.75" customHeight="1"/>
    <row r="1291" ht="12.75" customHeight="1"/>
    <row r="1292" ht="12.75" customHeight="1"/>
    <row r="1293" ht="12.75" customHeight="1"/>
    <row r="1294" ht="12.75" customHeight="1"/>
    <row r="1295" ht="12.75" customHeight="1"/>
    <row r="1296" ht="12.75" customHeight="1"/>
    <row r="1297" ht="12.75" customHeight="1"/>
    <row r="1298" ht="12.75" customHeight="1"/>
    <row r="1299" ht="12.75" customHeight="1"/>
    <row r="1300" ht="12.75" customHeight="1"/>
    <row r="1301" ht="12.75" customHeight="1"/>
    <row r="1302" ht="12.75" customHeight="1"/>
    <row r="1303" ht="12.75" customHeight="1"/>
    <row r="1304" ht="12.75" customHeight="1"/>
    <row r="1305" ht="12.75" customHeight="1"/>
    <row r="1306" ht="12.75" customHeight="1"/>
    <row r="1307" ht="12.75" customHeight="1"/>
    <row r="1308" ht="12.75" customHeight="1"/>
    <row r="1309" ht="12.75" customHeight="1"/>
    <row r="1310" ht="12.75" customHeight="1"/>
    <row r="1311" ht="12.75" customHeight="1"/>
    <row r="1312" ht="12.75" customHeight="1"/>
    <row r="1313" ht="12.75" customHeight="1"/>
    <row r="1314" ht="12.75" customHeight="1"/>
    <row r="1315" ht="12.75" customHeight="1"/>
    <row r="1316" ht="12.75" customHeight="1"/>
    <row r="1317" ht="12.75" customHeight="1"/>
    <row r="1318" ht="12.75" customHeight="1"/>
    <row r="1319" ht="12.75" customHeight="1"/>
    <row r="1320" ht="12.75" customHeight="1"/>
    <row r="1321" ht="12.75" customHeight="1"/>
    <row r="1322" ht="12.75" customHeight="1"/>
    <row r="1323" ht="12.75" customHeight="1"/>
    <row r="1324" ht="12.75" customHeight="1"/>
    <row r="1325" ht="12.75" customHeight="1"/>
    <row r="1326" ht="12.75" customHeight="1"/>
    <row r="1327" ht="12.75" customHeight="1"/>
    <row r="1328" ht="12.75" customHeight="1"/>
    <row r="1329" ht="12.75" customHeight="1"/>
    <row r="1330" ht="12.75" customHeight="1"/>
    <row r="1331" ht="12.75" customHeight="1"/>
    <row r="1332" ht="12.75" customHeight="1"/>
    <row r="1333" ht="12.75" customHeight="1"/>
    <row r="1334" ht="12.75" customHeight="1"/>
    <row r="1335" ht="12.75" customHeight="1"/>
    <row r="1336" ht="12.75" customHeight="1"/>
    <row r="1337" ht="12.75" customHeight="1"/>
    <row r="1338" ht="12.75" customHeight="1"/>
    <row r="1339" ht="12.75" customHeight="1"/>
    <row r="1340" ht="12.75" customHeight="1"/>
    <row r="1341" ht="12.75" customHeight="1"/>
    <row r="1342" ht="12.75" customHeight="1"/>
    <row r="1343" ht="12.75" customHeight="1"/>
    <row r="1344" ht="12.75" customHeight="1"/>
    <row r="1345" ht="12.75" customHeight="1"/>
    <row r="1346" ht="12.75" customHeight="1"/>
    <row r="1347" ht="12.75" customHeight="1"/>
    <row r="1348" ht="12.75" customHeight="1"/>
    <row r="1349" ht="12.75" customHeight="1"/>
    <row r="1350" ht="12.75" customHeight="1"/>
    <row r="1351" ht="12.75" customHeight="1"/>
    <row r="1352" ht="12.75" customHeight="1"/>
    <row r="1353" ht="12.75" customHeight="1"/>
    <row r="1354" ht="12.75" customHeight="1"/>
    <row r="1355" ht="12.75" customHeight="1"/>
    <row r="1356" ht="12.75" customHeight="1"/>
    <row r="1357" ht="12.75" customHeight="1"/>
    <row r="1358" ht="12.75" customHeight="1"/>
    <row r="1359" ht="12.75" customHeight="1"/>
    <row r="1360" ht="12.75" customHeight="1"/>
    <row r="1361" ht="12.75" customHeight="1"/>
    <row r="1362" ht="12.75" customHeight="1"/>
    <row r="1363" ht="12.75" customHeight="1"/>
    <row r="1364" ht="12.75" customHeight="1"/>
    <row r="1365" ht="12.75" customHeight="1"/>
    <row r="1366" ht="12.75" customHeight="1"/>
    <row r="1367" ht="12.75" customHeight="1"/>
    <row r="1368" ht="12.75" customHeight="1"/>
    <row r="1369" ht="12.75" customHeight="1"/>
    <row r="1370" ht="12.75" customHeight="1"/>
    <row r="1371" ht="12.75" customHeight="1"/>
    <row r="1372" ht="12.75" customHeight="1"/>
    <row r="1373" ht="12.75" customHeight="1"/>
    <row r="1374" ht="12.75" customHeight="1"/>
    <row r="1375" ht="12.75" customHeight="1"/>
    <row r="1376" ht="12.75" customHeight="1"/>
    <row r="1377" ht="12.75" customHeight="1"/>
    <row r="1378" ht="12.75" customHeight="1"/>
    <row r="1379" ht="12.75" customHeight="1"/>
    <row r="1380" ht="12.75" customHeight="1"/>
    <row r="1381" ht="12.75" customHeight="1"/>
    <row r="1382" ht="12.75" customHeight="1"/>
    <row r="1383" ht="12.75" customHeight="1"/>
    <row r="1384" ht="12.75" customHeight="1"/>
    <row r="1385" ht="12.75" customHeight="1"/>
    <row r="1386" ht="12.75" customHeight="1"/>
    <row r="1387" ht="12.75" customHeight="1"/>
    <row r="1388" ht="12.75" customHeight="1"/>
    <row r="1389" ht="12.75" customHeight="1"/>
    <row r="1390" ht="12.75" customHeight="1"/>
    <row r="1391" ht="12.75" customHeight="1"/>
    <row r="1392" ht="12.75" customHeight="1"/>
    <row r="1393" ht="12.75" customHeight="1"/>
    <row r="1394" ht="12.75" customHeight="1"/>
    <row r="1395" ht="12.75" customHeight="1"/>
    <row r="1396" ht="12.75" customHeight="1"/>
    <row r="1397" ht="12.75" customHeight="1"/>
    <row r="1398" ht="12.75" customHeight="1"/>
    <row r="1399" ht="12.75" customHeight="1"/>
    <row r="1400" ht="12.75" customHeight="1"/>
    <row r="1401" ht="12.75" customHeight="1"/>
    <row r="1402" ht="12.75" customHeight="1"/>
    <row r="1403" ht="12.75" customHeight="1"/>
    <row r="1404" ht="12.75" customHeight="1"/>
    <row r="1405" ht="12.75" customHeight="1"/>
    <row r="1406" ht="12.75" customHeight="1"/>
    <row r="1407" ht="12.75" customHeight="1"/>
    <row r="1408" ht="12.75" customHeight="1"/>
    <row r="1409" ht="12.75" customHeight="1"/>
    <row r="1410" ht="12.75" customHeight="1"/>
    <row r="1411" ht="12.75" customHeight="1"/>
    <row r="1412" ht="12.75" customHeight="1"/>
    <row r="1413" ht="12.75" customHeight="1"/>
    <row r="1414" ht="12.75" customHeight="1"/>
    <row r="1415" ht="12.75" customHeight="1"/>
    <row r="1416" ht="12.75" customHeight="1"/>
    <row r="1417" ht="12.75" customHeight="1"/>
    <row r="1418" ht="12.75" customHeight="1"/>
    <row r="1419" ht="12.75" customHeight="1"/>
    <row r="1420" ht="12.75" customHeight="1"/>
    <row r="1421" ht="12.75" customHeight="1"/>
    <row r="1422" ht="12.75" customHeight="1"/>
    <row r="1423" ht="12.75" customHeight="1"/>
    <row r="1424" ht="12.75" customHeight="1"/>
    <row r="1425" ht="12.75" customHeight="1"/>
    <row r="1426" ht="12.75" customHeight="1"/>
    <row r="1427" ht="12.75" customHeight="1"/>
    <row r="1428" ht="12.75" customHeight="1"/>
    <row r="1429" ht="12.75" customHeight="1"/>
    <row r="1430" ht="12.75" customHeight="1"/>
    <row r="1431" ht="12.75" customHeight="1"/>
    <row r="1432" ht="12.75" customHeight="1"/>
    <row r="1433" ht="12.75" customHeight="1"/>
    <row r="1434" ht="12.75" customHeight="1"/>
    <row r="1435" ht="12.75" customHeight="1"/>
    <row r="1436" ht="12.75" customHeight="1"/>
    <row r="1437" ht="12.75" customHeight="1"/>
    <row r="1438" ht="12.75" customHeight="1"/>
    <row r="1439" ht="12.75" customHeight="1"/>
    <row r="1440" ht="12.75" customHeight="1"/>
    <row r="1441" ht="12.75" customHeight="1"/>
    <row r="1442" ht="12.75" customHeight="1"/>
    <row r="1443" ht="12.75" customHeight="1"/>
    <row r="1444" ht="12.75" customHeight="1"/>
    <row r="1445" ht="12.75" customHeight="1"/>
    <row r="1446" ht="12.75" customHeight="1"/>
    <row r="1447" ht="12.75" customHeight="1"/>
    <row r="1448" ht="12.75" customHeight="1"/>
    <row r="1449" ht="12.75" customHeight="1"/>
    <row r="1450" ht="12.75" customHeight="1"/>
    <row r="1451" ht="12.75" customHeight="1"/>
    <row r="1452" ht="12.75" customHeight="1"/>
    <row r="1453" ht="12.75" customHeight="1"/>
    <row r="1454" ht="12.75" customHeight="1"/>
    <row r="1455" ht="12.75" customHeight="1"/>
    <row r="1456" ht="12.75" customHeight="1"/>
    <row r="1457" ht="12.75" customHeight="1"/>
    <row r="1458" ht="12.75" customHeight="1"/>
    <row r="1459" ht="12.75" customHeight="1"/>
    <row r="1460" ht="12.75" customHeight="1"/>
    <row r="1461" ht="12.75" customHeight="1"/>
    <row r="1462" ht="12.75" customHeight="1"/>
    <row r="1463" ht="12.75" customHeight="1"/>
    <row r="1464" ht="12.75" customHeight="1"/>
    <row r="1465" ht="12.75" customHeight="1"/>
    <row r="1466" ht="12.75" customHeight="1"/>
    <row r="1467" ht="12.75" customHeight="1"/>
    <row r="1468" ht="12.75" customHeight="1"/>
    <row r="1469" ht="12.75" customHeight="1"/>
    <row r="1470" ht="12.75" customHeight="1"/>
    <row r="1471" ht="12.75" customHeight="1"/>
    <row r="1472" ht="12.75" customHeight="1"/>
    <row r="1473" ht="12.75" customHeight="1"/>
    <row r="1474" ht="12.75" customHeight="1"/>
    <row r="1475" ht="12.75" customHeight="1"/>
    <row r="1476" ht="12.75" customHeight="1"/>
    <row r="1477" ht="12.75" customHeight="1"/>
    <row r="1478" ht="12.75" customHeight="1"/>
    <row r="1479" ht="12.75" customHeight="1"/>
    <row r="1480" ht="12.75" customHeight="1"/>
    <row r="1481" ht="12.75" customHeight="1"/>
    <row r="1482" ht="12.75" customHeight="1"/>
    <row r="1483" ht="12.75" customHeight="1"/>
    <row r="1484" ht="12.75" customHeight="1"/>
    <row r="1485" ht="12.75" customHeight="1"/>
    <row r="1486" ht="12.75" customHeight="1"/>
    <row r="1487" ht="12.75" customHeight="1"/>
    <row r="1488" ht="12.75" customHeight="1"/>
    <row r="1489" ht="12.75" customHeight="1"/>
    <row r="1490" ht="12.75" customHeight="1"/>
    <row r="1491" ht="12.75" customHeight="1"/>
    <row r="1492" ht="12.75" customHeight="1"/>
    <row r="1493" ht="12.75" customHeight="1"/>
    <row r="1494" ht="12.75" customHeight="1"/>
    <row r="1495" ht="12.75" customHeight="1"/>
    <row r="1496" ht="12.75" customHeight="1"/>
    <row r="1497" ht="12.75" customHeight="1"/>
    <row r="1498" ht="12.75" customHeight="1"/>
    <row r="1499" ht="12.75" customHeight="1"/>
    <row r="1500" ht="12.75" customHeight="1"/>
    <row r="1501" ht="12.75" customHeight="1"/>
    <row r="1502" ht="12.75" customHeight="1"/>
    <row r="1503" ht="12.75" customHeight="1"/>
    <row r="1504" ht="12.75" customHeight="1"/>
    <row r="1505" ht="12.75" customHeight="1"/>
    <row r="1506" ht="12.75" customHeight="1"/>
    <row r="1507" ht="12.75" customHeight="1"/>
    <row r="1508" ht="12.75" customHeight="1"/>
    <row r="1509" ht="12.75" customHeight="1"/>
    <row r="1510" ht="12.75" customHeight="1"/>
    <row r="1511" ht="12.75" customHeight="1"/>
    <row r="1512" ht="12.75" customHeight="1"/>
    <row r="1513" ht="12.75" customHeight="1"/>
    <row r="1514" ht="12.75" customHeight="1"/>
    <row r="1515" ht="12.75" customHeight="1"/>
    <row r="1516" ht="12.75" customHeight="1"/>
    <row r="1517" ht="12.75" customHeight="1"/>
    <row r="1518" ht="12.75" customHeight="1"/>
    <row r="1519" ht="12.75" customHeight="1"/>
    <row r="1520" ht="12.75" customHeight="1"/>
    <row r="1521" ht="12.75" customHeight="1"/>
    <row r="1522" ht="12.75" customHeight="1"/>
    <row r="1523" ht="12.75" customHeight="1"/>
    <row r="1524" ht="12.75" customHeight="1"/>
    <row r="1525" ht="12.75" customHeight="1"/>
    <row r="1526" ht="12.75" customHeight="1"/>
    <row r="1527" ht="12.75" customHeight="1"/>
    <row r="1528" ht="12.75" customHeight="1"/>
    <row r="1529" ht="12.75" customHeight="1"/>
    <row r="1530" ht="12.75" customHeight="1"/>
    <row r="1531" ht="12.75" customHeight="1"/>
    <row r="1532" ht="12.75" customHeight="1"/>
    <row r="1533" ht="12.75" customHeight="1"/>
    <row r="1534" ht="12.75" customHeight="1"/>
    <row r="1535" ht="12.75" customHeight="1"/>
    <row r="1536" ht="12.75" customHeight="1"/>
    <row r="1537" ht="12.75" customHeight="1"/>
    <row r="1538" ht="12.75" customHeight="1"/>
    <row r="1539" ht="12.75" customHeight="1"/>
    <row r="1540" ht="12.75" customHeight="1"/>
    <row r="1541" ht="12.75" customHeight="1"/>
    <row r="1542" ht="12.75" customHeight="1"/>
    <row r="1543" ht="12.75" customHeight="1"/>
    <row r="1544" ht="12.75" customHeight="1"/>
    <row r="1545" ht="12.75" customHeight="1"/>
    <row r="1546" ht="12.75" customHeight="1"/>
    <row r="1547" ht="12.75" customHeight="1"/>
    <row r="1548" ht="12.75" customHeight="1"/>
    <row r="1549" ht="12.75" customHeight="1"/>
    <row r="1550" ht="12.75" customHeight="1"/>
    <row r="1551" ht="12.75" customHeight="1"/>
    <row r="1552" ht="12.75" customHeight="1"/>
    <row r="1553" ht="12.75" customHeight="1"/>
    <row r="1554" ht="12.75" customHeight="1"/>
    <row r="1555" ht="12.75" customHeight="1"/>
    <row r="1556" ht="12.75" customHeight="1"/>
    <row r="1557" ht="12.75" customHeight="1"/>
    <row r="1558" ht="12.75" customHeight="1"/>
    <row r="1559" ht="12.75" customHeight="1"/>
    <row r="1560" ht="12.75" customHeight="1"/>
    <row r="1561" ht="12.75" customHeight="1"/>
    <row r="1562" ht="12.75" customHeight="1"/>
    <row r="1563" ht="12.75" customHeight="1"/>
    <row r="1564" ht="12.75" customHeight="1"/>
    <row r="1565" ht="12.75" customHeight="1"/>
    <row r="1566" ht="12.75" customHeight="1"/>
    <row r="1567" ht="12.75" customHeight="1"/>
    <row r="1568" ht="12.75" customHeight="1"/>
    <row r="1569" ht="12.75" customHeight="1"/>
    <row r="1570" ht="12.75" customHeight="1"/>
    <row r="1571" ht="12.75" customHeight="1"/>
    <row r="1572" ht="12.75" customHeight="1"/>
    <row r="1573" ht="12.75" customHeight="1"/>
    <row r="1574" ht="12.75" customHeight="1"/>
    <row r="1575" ht="12.75" customHeight="1"/>
    <row r="1576" ht="12.75" customHeight="1"/>
    <row r="1577" ht="12.75" customHeight="1"/>
    <row r="1578" ht="12.75" customHeight="1"/>
    <row r="1579" ht="12.75" customHeight="1"/>
    <row r="1580" ht="12.75" customHeight="1"/>
    <row r="1581" ht="12.75" customHeight="1"/>
    <row r="1582" ht="12.75" customHeight="1"/>
    <row r="1583" ht="12.75" customHeight="1"/>
    <row r="1584" ht="12.75" customHeight="1"/>
    <row r="1585" ht="12.75" customHeight="1"/>
    <row r="1586" ht="12.75" customHeight="1"/>
    <row r="1587" ht="12.75" customHeight="1"/>
    <row r="1588" ht="12.75" customHeight="1"/>
    <row r="1589" ht="12.75" customHeight="1"/>
    <row r="1590" ht="12.75" customHeight="1"/>
    <row r="1591" ht="12.75" customHeight="1"/>
    <row r="1592" ht="12.75" customHeight="1"/>
    <row r="1593" ht="12.75" customHeight="1"/>
    <row r="1594" ht="12.75" customHeight="1"/>
    <row r="1595" ht="12.75" customHeight="1"/>
    <row r="1596" ht="12.75" customHeight="1"/>
    <row r="1597" ht="12.75" customHeight="1"/>
    <row r="1598" ht="12.75" customHeight="1"/>
    <row r="1599" ht="12.75" customHeight="1"/>
    <row r="1600" ht="12.75" customHeight="1"/>
    <row r="1601" ht="12.75" customHeight="1"/>
    <row r="1602" ht="12.75" customHeight="1"/>
    <row r="1603" ht="12.75" customHeight="1"/>
    <row r="1604" ht="12.75" customHeight="1"/>
    <row r="1605" ht="12.75" customHeight="1"/>
    <row r="1606" ht="12.75" customHeight="1"/>
    <row r="1607" ht="12.75" customHeight="1"/>
    <row r="1608" ht="12.75" customHeight="1"/>
    <row r="1609" ht="12.75" customHeight="1"/>
    <row r="1610" ht="12.75" customHeight="1"/>
    <row r="1611" ht="12.75" customHeight="1"/>
    <row r="1612" ht="12.75" customHeight="1"/>
    <row r="1613" ht="12.75" customHeight="1"/>
    <row r="1614" ht="12.75" customHeight="1"/>
    <row r="1615" ht="12.75" customHeight="1"/>
    <row r="1616" ht="12.75" customHeight="1"/>
    <row r="1617" ht="12.75" customHeight="1"/>
    <row r="1618" ht="12.75" customHeight="1"/>
    <row r="1619" ht="12.75" customHeight="1"/>
    <row r="1620" ht="12.75" customHeight="1"/>
    <row r="1621" ht="12.75" customHeight="1"/>
    <row r="1622" ht="12.75" customHeight="1"/>
    <row r="1623" ht="12.75" customHeight="1"/>
    <row r="1624" ht="12.75" customHeight="1"/>
    <row r="1625" ht="12.75" customHeight="1"/>
    <row r="1626" ht="12.75" customHeight="1"/>
    <row r="1627" ht="12.75" customHeight="1"/>
    <row r="1628" ht="12.75" customHeight="1"/>
    <row r="1629" ht="12.75" customHeight="1"/>
    <row r="1630" ht="12.75" customHeight="1"/>
    <row r="1631" ht="12.75" customHeight="1"/>
    <row r="1632" ht="12.75" customHeight="1"/>
    <row r="1633" ht="12.75" customHeight="1"/>
    <row r="1634" ht="12.75" customHeight="1"/>
    <row r="1635" ht="12.75" customHeight="1"/>
    <row r="1636" ht="12.75" customHeight="1"/>
    <row r="1637" ht="12.75" customHeight="1"/>
    <row r="1638" ht="12.75" customHeight="1"/>
    <row r="1639" ht="12.75" customHeight="1"/>
    <row r="1640" ht="12.75" customHeight="1"/>
    <row r="1641" ht="12.75" customHeight="1"/>
    <row r="1642" ht="12.75" customHeight="1"/>
    <row r="1643" ht="12.75" customHeight="1"/>
    <row r="1644" ht="12.75" customHeight="1"/>
    <row r="1645" ht="12.75" customHeight="1"/>
    <row r="1646" ht="12.75" customHeight="1"/>
    <row r="1647" ht="12.75" customHeight="1"/>
    <row r="1648" ht="12.75" customHeight="1"/>
    <row r="1649" ht="12.75" customHeight="1"/>
    <row r="1650" ht="12.75" customHeight="1"/>
    <row r="1651" ht="12.75" customHeight="1"/>
    <row r="1652" ht="12.75" customHeight="1"/>
    <row r="1653" ht="12.75" customHeight="1"/>
    <row r="1654" ht="12.75" customHeight="1"/>
    <row r="1655" ht="12.75" customHeight="1"/>
    <row r="1656" ht="12.75" customHeight="1"/>
    <row r="1657" ht="12.75" customHeight="1"/>
    <row r="1658" ht="12.75" customHeight="1"/>
    <row r="1659" ht="12.75" customHeight="1"/>
    <row r="1660" ht="12.75" customHeight="1"/>
    <row r="1661" ht="12.75" customHeight="1"/>
    <row r="1662" ht="12.75" customHeight="1"/>
    <row r="1663" ht="12.75" customHeight="1"/>
    <row r="1664" ht="12.75" customHeight="1"/>
    <row r="1665" ht="12.75" customHeight="1"/>
    <row r="1666" ht="12.75" customHeight="1"/>
    <row r="1667" ht="12.75" customHeight="1"/>
    <row r="1668" ht="12.75" customHeight="1"/>
    <row r="1669" ht="12.75" customHeight="1"/>
    <row r="1670" ht="12.75" customHeight="1"/>
    <row r="1671" ht="12.75" customHeight="1"/>
    <row r="1672" ht="12.75" customHeight="1"/>
    <row r="1673" ht="12.75" customHeight="1"/>
    <row r="1674" ht="12.75" customHeight="1"/>
    <row r="1675" ht="12.75" customHeight="1"/>
    <row r="1676" ht="12.75" customHeight="1"/>
    <row r="1677" ht="12.75" customHeight="1"/>
    <row r="1678" ht="12.75" customHeight="1"/>
    <row r="1679" ht="12.75" customHeight="1"/>
    <row r="1680" ht="12.75" customHeight="1"/>
    <row r="1681" ht="12.75" customHeight="1"/>
    <row r="1682" ht="12.75" customHeight="1"/>
    <row r="1683" ht="12.75" customHeight="1"/>
    <row r="1684" ht="12.75" customHeight="1"/>
    <row r="1685" ht="12.75" customHeight="1"/>
    <row r="1686" ht="12.75" customHeight="1"/>
    <row r="1687" ht="12.75" customHeight="1"/>
    <row r="1688" ht="12.75" customHeight="1"/>
    <row r="1689" ht="12.75" customHeight="1"/>
    <row r="1690" ht="12.75" customHeight="1"/>
    <row r="1691" ht="12.75" customHeight="1"/>
    <row r="1692" ht="12.75" customHeight="1"/>
    <row r="1693" ht="12.75" customHeight="1"/>
    <row r="1694" ht="12.75" customHeight="1"/>
    <row r="1695" ht="12.75" customHeight="1"/>
    <row r="1696" ht="12.75" customHeight="1"/>
    <row r="1697" ht="12.75" customHeight="1"/>
    <row r="1698" ht="12.75" customHeight="1"/>
    <row r="1699" ht="12.75" customHeight="1"/>
    <row r="1700" ht="12.75" customHeight="1"/>
    <row r="1701" ht="12.75" customHeight="1"/>
    <row r="1702" ht="12.75" customHeight="1"/>
    <row r="1703" ht="12.75" customHeight="1"/>
    <row r="1704" ht="12.75" customHeight="1"/>
    <row r="1705" ht="12.75" customHeight="1"/>
    <row r="1706" ht="12.75" customHeight="1"/>
    <row r="1707" ht="12.75" customHeight="1"/>
    <row r="1708" ht="12.75" customHeight="1"/>
    <row r="1709" ht="12.75" customHeight="1"/>
    <row r="1710" ht="12.75" customHeight="1"/>
    <row r="1711" ht="12.75" customHeight="1"/>
    <row r="1712" ht="12.75" customHeight="1"/>
    <row r="1713" ht="12.75" customHeight="1"/>
    <row r="1714" ht="12.75" customHeight="1"/>
    <row r="1715" ht="12.75" customHeight="1"/>
    <row r="1716" ht="12.75" customHeight="1"/>
    <row r="1717" ht="12.75" customHeight="1"/>
    <row r="1718" ht="12.75" customHeight="1"/>
    <row r="1719" ht="12.75" customHeight="1"/>
    <row r="1720" ht="12.75" customHeight="1"/>
    <row r="1721" ht="12.75" customHeight="1"/>
    <row r="1722" ht="12.75" customHeight="1"/>
    <row r="1723" ht="12.75" customHeight="1"/>
    <row r="1724" ht="12.75" customHeight="1"/>
    <row r="1725" ht="12.75" customHeight="1"/>
    <row r="1726" ht="12.75" customHeight="1"/>
    <row r="1727" ht="12.75" customHeight="1"/>
    <row r="1728" ht="12.75" customHeight="1"/>
    <row r="1729" ht="12.75" customHeight="1"/>
    <row r="1730" ht="12.75" customHeight="1"/>
    <row r="1731" ht="12.75" customHeight="1"/>
    <row r="1732" ht="12.75" customHeight="1"/>
    <row r="1733" ht="12.75" customHeight="1"/>
    <row r="1734" ht="12.75" customHeight="1"/>
    <row r="1735" ht="12.75" customHeight="1"/>
    <row r="1736" ht="12.75" customHeight="1"/>
    <row r="1737" ht="12.75" customHeight="1"/>
    <row r="1738" ht="12.75" customHeight="1"/>
    <row r="1739" ht="12.75" customHeight="1"/>
    <row r="1740" ht="12.75" customHeight="1"/>
    <row r="1741" ht="12.75" customHeight="1"/>
    <row r="1742" ht="12.75" customHeight="1"/>
    <row r="1743" ht="12.75" customHeight="1"/>
    <row r="1744" ht="12.75" customHeight="1"/>
    <row r="1745" ht="12.75" customHeight="1"/>
    <row r="1746" ht="12.75" customHeight="1"/>
    <row r="1747" ht="12.75" customHeight="1"/>
    <row r="1748" ht="12.75" customHeight="1"/>
    <row r="1749" ht="12.75" customHeight="1"/>
    <row r="1750" ht="12.75" customHeight="1"/>
    <row r="1751" ht="12.75" customHeight="1"/>
    <row r="1752" ht="12.75" customHeight="1"/>
    <row r="1753" ht="12.75" customHeight="1"/>
    <row r="1754" ht="12.75" customHeight="1"/>
    <row r="1755" ht="12.75" customHeight="1"/>
    <row r="1756" ht="12.75" customHeight="1"/>
    <row r="1757" ht="12.75" customHeight="1"/>
    <row r="1758" ht="12.75" customHeight="1"/>
    <row r="1759" ht="12.75" customHeight="1"/>
    <row r="1760" ht="12.75" customHeight="1"/>
    <row r="1761" ht="12.75" customHeight="1"/>
    <row r="1762" ht="12.75" customHeight="1"/>
    <row r="1763" ht="12.75" customHeight="1"/>
    <row r="1764" ht="12.75" customHeight="1"/>
    <row r="1765" ht="12.75" customHeight="1"/>
    <row r="1766" ht="12.75" customHeight="1"/>
    <row r="1767" ht="12.75" customHeight="1"/>
    <row r="1768" ht="12.75" customHeight="1"/>
    <row r="1769" ht="12.75" customHeight="1"/>
    <row r="1770" ht="12.75" customHeight="1"/>
    <row r="1771" ht="12.75" customHeight="1"/>
    <row r="1772" ht="12.75" customHeight="1"/>
    <row r="1773" ht="12.75" customHeight="1"/>
    <row r="1774" ht="12.75" customHeight="1"/>
    <row r="1775" ht="12.75" customHeight="1"/>
    <row r="1776" ht="12.75" customHeight="1"/>
    <row r="1777" ht="12.75" customHeight="1"/>
    <row r="1778" ht="12.75" customHeight="1"/>
    <row r="1779" ht="12.75" customHeight="1"/>
    <row r="1780" ht="12.75" customHeight="1"/>
    <row r="1781" ht="12.75" customHeight="1"/>
    <row r="1782" ht="12.75" customHeight="1"/>
    <row r="1783" ht="12.75" customHeight="1"/>
    <row r="1784" ht="12.75" customHeight="1"/>
    <row r="1785" ht="12.75" customHeight="1"/>
    <row r="1786" ht="12.75" customHeight="1"/>
    <row r="1787" ht="12.75" customHeight="1"/>
    <row r="1788" ht="12.75" customHeight="1"/>
    <row r="1789" ht="12.75" customHeight="1"/>
    <row r="1790" ht="12.75" customHeight="1"/>
    <row r="1791" ht="12.75" customHeight="1"/>
    <row r="1792" ht="12.75" customHeight="1"/>
    <row r="1793" ht="12.75" customHeight="1"/>
    <row r="1794" ht="12.75" customHeight="1"/>
    <row r="1795" ht="12.75" customHeight="1"/>
    <row r="1796" ht="12.75" customHeight="1"/>
    <row r="1797" ht="12.75" customHeight="1"/>
    <row r="1798" ht="12.75" customHeight="1"/>
    <row r="1799" ht="12.75" customHeight="1"/>
    <row r="1800" ht="12.75" customHeight="1"/>
    <row r="1801" ht="12.75" customHeight="1"/>
    <row r="1802" ht="12.75" customHeight="1"/>
    <row r="1803" ht="12.75" customHeight="1"/>
    <row r="1804" ht="12.75" customHeight="1"/>
    <row r="1805" ht="12.75" customHeight="1"/>
    <row r="1806" ht="12.75" customHeight="1"/>
    <row r="1807" ht="12.75" customHeight="1"/>
    <row r="1808" ht="12.75" customHeight="1"/>
    <row r="1809" ht="12.75" customHeight="1"/>
    <row r="1810" ht="12.75" customHeight="1"/>
    <row r="1811" ht="12.75" customHeight="1"/>
    <row r="1812" ht="12.75" customHeight="1"/>
    <row r="1813" ht="12.75" customHeight="1"/>
    <row r="1814" ht="12.75" customHeight="1"/>
    <row r="1815" ht="12.75" customHeight="1"/>
    <row r="1816" ht="12.75" customHeight="1"/>
    <row r="1817" ht="12.75" customHeight="1"/>
    <row r="1818" ht="12.75" customHeight="1"/>
    <row r="1819" ht="12.75" customHeight="1"/>
    <row r="1820" ht="12.75" customHeight="1"/>
    <row r="1821" ht="12.75" customHeight="1"/>
    <row r="1822" ht="12.75" customHeight="1"/>
    <row r="1823" ht="12.75" customHeight="1"/>
    <row r="1824" ht="12.75" customHeight="1"/>
    <row r="1825" ht="12.75" customHeight="1"/>
    <row r="1826" ht="12.75" customHeight="1"/>
    <row r="1827" ht="12.75" customHeight="1"/>
    <row r="1828" ht="12.75" customHeight="1"/>
    <row r="1829" ht="12.75" customHeight="1"/>
    <row r="1830" ht="12.75" customHeight="1"/>
    <row r="1831" ht="12.75" customHeight="1"/>
    <row r="1832" ht="12.75" customHeight="1"/>
    <row r="1833" ht="12.75" customHeight="1"/>
    <row r="1834" ht="12.75" customHeight="1"/>
    <row r="1835" ht="12.75" customHeight="1"/>
    <row r="1836" ht="12.75" customHeight="1"/>
    <row r="1837" ht="12.75" customHeight="1"/>
    <row r="1838" ht="12.75" customHeight="1"/>
    <row r="1839" ht="12.75" customHeight="1"/>
    <row r="1840" ht="12.75" customHeight="1"/>
    <row r="1841" ht="12.75" customHeight="1"/>
    <row r="1842" ht="12.75" customHeight="1"/>
    <row r="1843" ht="12.75" customHeight="1"/>
    <row r="1844" ht="12.75" customHeight="1"/>
    <row r="1845" ht="12.75" customHeight="1"/>
    <row r="1846" ht="12.75" customHeight="1"/>
    <row r="1847" ht="12.75" customHeight="1"/>
    <row r="1848" ht="12.75" customHeight="1"/>
    <row r="1849" ht="12.75" customHeight="1"/>
    <row r="1850" ht="12.75" customHeight="1"/>
    <row r="1851" ht="12.75" customHeight="1"/>
    <row r="1852" ht="12.75" customHeight="1"/>
    <row r="1853" ht="12.75" customHeight="1"/>
    <row r="1854" ht="12.75" customHeight="1"/>
    <row r="1855" ht="12.75" customHeight="1"/>
    <row r="1856" ht="12.75" customHeight="1"/>
    <row r="1857" ht="12.75" customHeight="1"/>
    <row r="1858" ht="12.75" customHeight="1"/>
    <row r="1859" ht="12.75" customHeight="1"/>
    <row r="1860" ht="12.75" customHeight="1"/>
    <row r="1861" ht="12.75" customHeight="1"/>
    <row r="1862" ht="12.75" customHeight="1"/>
    <row r="1863" ht="12.75" customHeight="1"/>
    <row r="1864" ht="12.75" customHeight="1"/>
    <row r="1865" ht="12.75" customHeight="1"/>
    <row r="1866" ht="12.75" customHeight="1"/>
    <row r="1867" ht="12.75" customHeight="1"/>
    <row r="1868" ht="12.75" customHeight="1"/>
    <row r="1869" ht="12.75" customHeight="1"/>
    <row r="1870" ht="12.75" customHeight="1"/>
    <row r="1871" ht="12.75" customHeight="1"/>
    <row r="1872" ht="12.75" customHeight="1"/>
    <row r="1873" ht="12.75" customHeight="1"/>
    <row r="1874" ht="12.75" customHeight="1"/>
    <row r="1875" ht="12.75" customHeight="1"/>
    <row r="1876" ht="12.75" customHeight="1"/>
    <row r="1877" ht="12.75" customHeight="1"/>
    <row r="1878" ht="12.75" customHeight="1"/>
    <row r="1879" ht="12.75" customHeight="1"/>
    <row r="1880" ht="12.75" customHeight="1"/>
    <row r="1881" ht="12.75" customHeight="1"/>
    <row r="1882" ht="12.75" customHeight="1"/>
    <row r="1883" ht="12.75" customHeight="1"/>
    <row r="1884" ht="12.75" customHeight="1"/>
    <row r="1885" ht="12.75" customHeight="1"/>
    <row r="1886" ht="12.75" customHeight="1"/>
    <row r="1887" ht="12.75" customHeight="1"/>
    <row r="1888" ht="12.75" customHeight="1"/>
    <row r="1889" ht="12.75" customHeight="1"/>
    <row r="1890" ht="12.75" customHeight="1"/>
    <row r="1891" ht="12.75" customHeight="1"/>
    <row r="1892" ht="12.75" customHeight="1"/>
    <row r="1893" ht="12.75" customHeight="1"/>
    <row r="1894" ht="12.75" customHeight="1"/>
    <row r="1895" ht="12.75" customHeight="1"/>
    <row r="1896" ht="12.75" customHeight="1"/>
    <row r="1897" ht="12.75" customHeight="1"/>
    <row r="1898" ht="12.75" customHeight="1"/>
    <row r="1899" ht="12.75" customHeight="1"/>
    <row r="1900" ht="12.75" customHeight="1"/>
    <row r="1901" ht="12.75" customHeight="1"/>
    <row r="1902" ht="12.75" customHeight="1"/>
    <row r="1903" ht="12.75" customHeight="1"/>
    <row r="1904" ht="12.75" customHeight="1"/>
    <row r="1905" ht="12.75" customHeight="1"/>
    <row r="1906" ht="12.75" customHeight="1"/>
    <row r="1907" ht="12.75" customHeight="1"/>
    <row r="1908" ht="12.75" customHeight="1"/>
    <row r="1909" ht="12.75" customHeight="1"/>
    <row r="1910" ht="12.75" customHeight="1"/>
    <row r="1911" ht="12.75" customHeight="1"/>
    <row r="1912" ht="12.75" customHeight="1"/>
    <row r="1913" ht="12.75" customHeight="1"/>
    <row r="1914" ht="12.75" customHeight="1"/>
    <row r="1915" ht="12.75" customHeight="1"/>
    <row r="1916" ht="12.75" customHeight="1"/>
    <row r="1917" ht="12.75" customHeight="1"/>
    <row r="1918" ht="12.75" customHeight="1"/>
    <row r="1919" ht="12.75" customHeight="1"/>
    <row r="1920" ht="12.75" customHeight="1"/>
    <row r="1921" ht="12.75" customHeight="1"/>
    <row r="1922" ht="12.75" customHeight="1"/>
    <row r="1923" ht="12.75" customHeight="1"/>
    <row r="1924" ht="12.75" customHeight="1"/>
    <row r="1925" ht="12.75" customHeight="1"/>
    <row r="1926" ht="12.75" customHeight="1"/>
    <row r="1927" ht="12.75" customHeight="1"/>
    <row r="1928" ht="12.75" customHeight="1"/>
    <row r="1929" ht="12.75" customHeight="1"/>
    <row r="1930" ht="12.75" customHeight="1"/>
    <row r="1931" ht="12.75" customHeight="1"/>
    <row r="1932" ht="12.75" customHeight="1"/>
    <row r="1933" ht="12.75" customHeight="1"/>
    <row r="1934" ht="12.75" customHeight="1"/>
    <row r="1935" ht="12.75" customHeight="1"/>
    <row r="1936" ht="12.75" customHeight="1"/>
    <row r="1937" ht="12.75" customHeight="1"/>
    <row r="1938" ht="12.75" customHeight="1"/>
    <row r="1939" ht="12.75" customHeight="1"/>
    <row r="1940" ht="12.75" customHeight="1"/>
    <row r="1941" ht="12.75" customHeight="1"/>
    <row r="1942" ht="12.75" customHeight="1"/>
    <row r="1943" ht="12.75" customHeight="1"/>
    <row r="1944" ht="12.75" customHeight="1"/>
    <row r="1945" ht="12.75" customHeight="1"/>
    <row r="1946" ht="12.75" customHeight="1"/>
    <row r="1947" ht="12.75" customHeight="1"/>
    <row r="1948" ht="12.75" customHeight="1"/>
    <row r="1949" ht="12.75" customHeight="1"/>
    <row r="1950" ht="12.75" customHeight="1"/>
    <row r="1951" ht="12.75" customHeight="1"/>
    <row r="1952" ht="12.75" customHeight="1"/>
    <row r="1953" ht="12.75" customHeight="1"/>
    <row r="1954" ht="12.75" customHeight="1"/>
    <row r="1955" ht="12.75" customHeight="1"/>
    <row r="1956" ht="12.75" customHeight="1"/>
    <row r="1957" ht="12.75" customHeight="1"/>
    <row r="1958" ht="12.75" customHeight="1"/>
    <row r="1959" ht="12.75" customHeight="1"/>
    <row r="1960" ht="12.75" customHeight="1"/>
    <row r="1961" ht="12.75" customHeight="1"/>
    <row r="1962" ht="12.75" customHeight="1"/>
    <row r="1963" ht="12.75" customHeight="1"/>
    <row r="1964" ht="12.75" customHeight="1"/>
    <row r="1965" ht="12.75" customHeight="1"/>
    <row r="1966" ht="12.75" customHeight="1"/>
    <row r="1967" ht="12.75" customHeight="1"/>
    <row r="1968" ht="12.75" customHeight="1"/>
    <row r="1969" ht="12.75" customHeight="1"/>
    <row r="1970" ht="12.75" customHeight="1"/>
    <row r="1971" ht="12.75" customHeight="1"/>
    <row r="1972" ht="12.75" customHeight="1"/>
    <row r="1973" ht="12.75" customHeight="1"/>
    <row r="1974" ht="12.75" customHeight="1"/>
    <row r="1975" ht="12.75" customHeight="1"/>
    <row r="1976" ht="12.75" customHeight="1"/>
    <row r="1977" ht="12.75" customHeight="1"/>
    <row r="1978" ht="12.75" customHeight="1"/>
    <row r="1979" ht="12.75" customHeight="1"/>
    <row r="1980" ht="12.75" customHeight="1"/>
    <row r="1981" ht="12.75" customHeight="1"/>
    <row r="1982" ht="12.75" customHeight="1"/>
    <row r="1983" ht="12.75" customHeight="1"/>
    <row r="1984" ht="12.75" customHeight="1"/>
    <row r="1985" ht="12.75" customHeight="1"/>
    <row r="1986" ht="12.75" customHeight="1"/>
    <row r="1987" ht="12.75" customHeight="1"/>
    <row r="1988" ht="12.75" customHeight="1"/>
    <row r="1989" ht="12.75" customHeight="1"/>
    <row r="1990" ht="12.75" customHeight="1"/>
    <row r="1991" ht="12.75" customHeight="1"/>
    <row r="1992" ht="12.75" customHeight="1"/>
    <row r="1993" ht="12.75" customHeight="1"/>
    <row r="1994" ht="12.75" customHeight="1"/>
    <row r="1995" ht="12.75" customHeight="1"/>
    <row r="1996" ht="12.75" customHeight="1"/>
    <row r="1997" ht="12.75" customHeight="1"/>
    <row r="1998" ht="12.75" customHeight="1"/>
    <row r="1999" ht="12.75" customHeight="1"/>
    <row r="2000" ht="12.75" customHeight="1"/>
    <row r="2001" ht="12.75" customHeight="1"/>
    <row r="2002" ht="12.75" customHeight="1"/>
    <row r="2003" ht="12.75" customHeight="1"/>
    <row r="2004" ht="12.75" customHeight="1"/>
    <row r="2005" ht="12.75" customHeight="1"/>
    <row r="2006" ht="12.75" customHeight="1"/>
    <row r="2007" ht="12.75" customHeight="1"/>
    <row r="2008" ht="12.75" customHeight="1"/>
    <row r="2009" ht="12.75" customHeight="1"/>
    <row r="2010" ht="12.75" customHeight="1"/>
    <row r="2011" ht="12.75" customHeight="1"/>
    <row r="2012" ht="12.75" customHeight="1"/>
    <row r="2013" ht="12.75" customHeight="1"/>
    <row r="2014" ht="12.75" customHeight="1"/>
    <row r="2015" ht="12.75" customHeight="1"/>
    <row r="2016" ht="12.75" customHeight="1"/>
    <row r="2017" ht="12.75" customHeight="1"/>
    <row r="2018" ht="12.75" customHeight="1"/>
    <row r="2019" ht="12.75" customHeight="1"/>
    <row r="2020" ht="12.75" customHeight="1"/>
    <row r="2021" ht="12.75" customHeight="1"/>
    <row r="2022" ht="12.75" customHeight="1"/>
    <row r="2023" ht="12.75" customHeight="1"/>
    <row r="2024" ht="12.75" customHeight="1"/>
    <row r="2025" ht="12.75" customHeight="1"/>
    <row r="2026" ht="12.75" customHeight="1"/>
    <row r="2027" ht="12.75" customHeight="1"/>
    <row r="2028" ht="12.75" customHeight="1"/>
    <row r="2029" ht="12.75" customHeight="1"/>
    <row r="2030" ht="12.75" customHeight="1"/>
    <row r="2031" ht="12.75" customHeight="1"/>
    <row r="2032" ht="12.75" customHeight="1"/>
    <row r="2033" ht="12.75" customHeight="1"/>
    <row r="2034" ht="12.75" customHeight="1"/>
    <row r="2035" ht="12.75" customHeight="1"/>
    <row r="2036" ht="12.75" customHeight="1"/>
    <row r="2037" ht="12.75" customHeight="1"/>
    <row r="2038" ht="12.75" customHeight="1"/>
    <row r="2039" ht="12.75" customHeight="1"/>
    <row r="2040" ht="12.75" customHeight="1"/>
    <row r="2041" ht="12.75" customHeight="1"/>
    <row r="2042" ht="12.75" customHeight="1"/>
    <row r="2043" ht="12.75" customHeight="1"/>
    <row r="2044" ht="12.75" customHeight="1"/>
    <row r="2045" ht="12.75" customHeight="1"/>
    <row r="2046" ht="12.75" customHeight="1"/>
    <row r="2047" ht="12.75" customHeight="1"/>
    <row r="2048" ht="12.75" customHeight="1"/>
    <row r="2049" ht="12.75" customHeight="1"/>
    <row r="2050" ht="12.75" customHeight="1"/>
    <row r="2051" ht="12.75" customHeight="1"/>
    <row r="2052" ht="12.75" customHeight="1"/>
    <row r="2053" ht="12.75" customHeight="1"/>
    <row r="2054" ht="12.75" customHeight="1"/>
    <row r="2055" ht="12.75" customHeight="1"/>
    <row r="2056" ht="12.75" customHeight="1"/>
    <row r="2057" ht="12.75" customHeight="1"/>
    <row r="2058" ht="12.75" customHeight="1"/>
    <row r="2059" ht="12.75" customHeight="1"/>
    <row r="2060" ht="12.75" customHeight="1"/>
    <row r="2061" ht="12.75" customHeight="1"/>
    <row r="2062" ht="12.75" customHeight="1"/>
    <row r="2063" ht="12.75" customHeight="1"/>
    <row r="2064" ht="12.75" customHeight="1"/>
    <row r="2065" ht="12.75" customHeight="1"/>
    <row r="2066" ht="12.75" customHeight="1"/>
    <row r="2067" ht="12.75" customHeight="1"/>
    <row r="2068" ht="12.75" customHeight="1"/>
    <row r="2069" ht="12.75" customHeight="1"/>
    <row r="2070" ht="12.75" customHeight="1"/>
    <row r="2071" ht="12.75" customHeight="1"/>
    <row r="2072" ht="12.75" customHeight="1"/>
    <row r="2073" ht="12.75" customHeight="1"/>
    <row r="2074" ht="12.75" customHeight="1"/>
    <row r="2075" ht="12.75" customHeight="1"/>
  </sheetData>
  <mergeCells count="67">
    <mergeCell ref="A38:S38"/>
    <mergeCell ref="B31:C31"/>
    <mergeCell ref="D31:H31"/>
    <mergeCell ref="I31:N31"/>
    <mergeCell ref="A32:H34"/>
    <mergeCell ref="I32:N34"/>
    <mergeCell ref="I26:N26"/>
    <mergeCell ref="O32:Q34"/>
    <mergeCell ref="R32:S34"/>
    <mergeCell ref="A40:S40"/>
    <mergeCell ref="B28:C28"/>
    <mergeCell ref="D28:H28"/>
    <mergeCell ref="I28:N28"/>
    <mergeCell ref="B29:C29"/>
    <mergeCell ref="D29:H29"/>
    <mergeCell ref="I29:N29"/>
    <mergeCell ref="B30:C30"/>
    <mergeCell ref="D30:H30"/>
    <mergeCell ref="I30:N30"/>
    <mergeCell ref="A35:S35"/>
    <mergeCell ref="A36:S36"/>
    <mergeCell ref="A37:S37"/>
    <mergeCell ref="I27:N27"/>
    <mergeCell ref="S19:S21"/>
    <mergeCell ref="B22:C22"/>
    <mergeCell ref="D22:H22"/>
    <mergeCell ref="I22:N22"/>
    <mergeCell ref="B23:C23"/>
    <mergeCell ref="D23:H23"/>
    <mergeCell ref="I23:N23"/>
    <mergeCell ref="B24:C24"/>
    <mergeCell ref="D24:H24"/>
    <mergeCell ref="I24:N24"/>
    <mergeCell ref="B25:C25"/>
    <mergeCell ref="D25:H25"/>
    <mergeCell ref="I25:N25"/>
    <mergeCell ref="B26:C26"/>
    <mergeCell ref="D26:H26"/>
    <mergeCell ref="K9:O9"/>
    <mergeCell ref="P1:S1"/>
    <mergeCell ref="A3:S3"/>
    <mergeCell ref="A5:C5"/>
    <mergeCell ref="D5:M5"/>
    <mergeCell ref="N5:O5"/>
    <mergeCell ref="P5:S5"/>
    <mergeCell ref="A7:S7"/>
    <mergeCell ref="C11:H11"/>
    <mergeCell ref="K11:O11"/>
    <mergeCell ref="K13:O13"/>
    <mergeCell ref="A16:L16"/>
    <mergeCell ref="N16:O16"/>
    <mergeCell ref="A39:S39"/>
    <mergeCell ref="A41:S41"/>
    <mergeCell ref="P16:S16"/>
    <mergeCell ref="A17:B17"/>
    <mergeCell ref="R17:S17"/>
    <mergeCell ref="A18:S18"/>
    <mergeCell ref="A19:A21"/>
    <mergeCell ref="B19:C21"/>
    <mergeCell ref="D19:H21"/>
    <mergeCell ref="I19:N21"/>
    <mergeCell ref="O19:O21"/>
    <mergeCell ref="P19:P21"/>
    <mergeCell ref="Q19:Q21"/>
    <mergeCell ref="R19:R21"/>
    <mergeCell ref="B27:C27"/>
    <mergeCell ref="D27:H27"/>
  </mergeCells>
  <phoneticPr fontId="2"/>
  <dataValidations count="1">
    <dataValidation type="list" allowBlank="1" showInputMessage="1" showErrorMessage="1" sqref="B9 B11 J9 J11 P11" xr:uid="{B8B39B98-7786-4FD3-A156-BA36704365B2}">
      <formula1>$AA$5:$AA$6</formula1>
    </dataValidation>
  </dataValidations>
  <pageMargins left="0.7" right="0.7" top="0.75" bottom="0.75" header="0.3" footer="0.3"/>
  <pageSetup paperSize="9" scale="72" orientation="portrait" verticalDpi="0"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78B37A8B-EBF9-4E3E-BDC2-D0DE4DB8E6E4}">
          <x14:formula1>
            <xm:f>Sheet1!$B$1:$B$5</xm:f>
          </x14:formula1>
          <xm:sqref>B22:C31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04CCA-CF40-48AD-B3E5-338739480993}">
  <dimension ref="A1:AC50"/>
  <sheetViews>
    <sheetView view="pageBreakPreview" topLeftCell="A38" zoomScale="130" zoomScaleNormal="100" zoomScaleSheetLayoutView="130" workbookViewId="0">
      <selection activeCell="R46" activeCellId="8" sqref="P12 F18:N19 R28:V28 R31:V31 R34:V34 R37:V37 R40:V40 R43:V43 R46:V46"/>
    </sheetView>
  </sheetViews>
  <sheetFormatPr defaultColWidth="3.6328125" defaultRowHeight="18" customHeight="1"/>
  <cols>
    <col min="1" max="16384" width="3.6328125" style="1"/>
  </cols>
  <sheetData>
    <row r="1" spans="1:27" ht="22.5" customHeight="1" thickBot="1">
      <c r="A1" s="349" t="str">
        <f>+'No6'!A1</f>
        <v>令和８年度　スーパーアスリート事業</v>
      </c>
      <c r="B1" s="422"/>
      <c r="C1" s="422"/>
      <c r="D1" s="422"/>
      <c r="E1" s="422"/>
      <c r="F1" s="422"/>
      <c r="G1" s="422"/>
      <c r="H1" s="422"/>
      <c r="I1" s="422"/>
      <c r="J1" s="422"/>
      <c r="K1" s="423"/>
      <c r="L1" s="217"/>
      <c r="M1" s="217"/>
      <c r="N1" s="217"/>
      <c r="O1" s="217"/>
      <c r="P1" s="217"/>
      <c r="Q1" s="217"/>
      <c r="R1" s="217"/>
      <c r="S1" s="1000" t="s">
        <v>176</v>
      </c>
      <c r="T1" s="1001"/>
      <c r="U1" s="1001"/>
      <c r="V1" s="1001"/>
      <c r="W1" s="1001"/>
      <c r="X1" s="1001"/>
      <c r="Z1" s="4" t="s">
        <v>177</v>
      </c>
    </row>
    <row r="2" spans="1:27" ht="10.5" customHeight="1">
      <c r="A2" s="213"/>
      <c r="B2" s="213"/>
      <c r="C2" s="213"/>
      <c r="D2" s="213"/>
      <c r="E2" s="213"/>
      <c r="F2" s="218"/>
      <c r="G2" s="218"/>
      <c r="H2" s="218"/>
      <c r="I2" s="218"/>
      <c r="J2" s="218"/>
      <c r="K2" s="218"/>
      <c r="L2" s="218"/>
      <c r="M2" s="218"/>
      <c r="N2" s="218"/>
      <c r="O2" s="218"/>
      <c r="P2" s="219"/>
      <c r="Q2" s="219"/>
      <c r="R2" s="219"/>
      <c r="S2" s="219"/>
      <c r="T2" s="219"/>
      <c r="U2" s="219"/>
      <c r="V2" s="219"/>
      <c r="W2" s="219"/>
      <c r="X2" s="219"/>
      <c r="Z2" s="4" t="s">
        <v>178</v>
      </c>
    </row>
    <row r="3" spans="1:27" ht="23.25" customHeight="1">
      <c r="A3" s="1002" t="s">
        <v>179</v>
      </c>
      <c r="B3" s="1003"/>
      <c r="C3" s="1003"/>
      <c r="D3" s="1003"/>
      <c r="E3" s="1003"/>
      <c r="F3" s="1003"/>
      <c r="G3" s="1003"/>
      <c r="H3" s="1003"/>
      <c r="I3" s="1003"/>
      <c r="J3" s="1003"/>
      <c r="K3" s="1003"/>
      <c r="L3" s="1003"/>
      <c r="M3" s="1003"/>
      <c r="N3" s="1003"/>
      <c r="O3" s="1003"/>
      <c r="P3" s="1003"/>
      <c r="Q3" s="1003"/>
      <c r="R3" s="1003"/>
      <c r="S3" s="1003"/>
      <c r="T3" s="1003"/>
      <c r="U3" s="1003"/>
      <c r="V3" s="1003"/>
      <c r="W3" s="1003"/>
      <c r="X3" s="1004"/>
    </row>
    <row r="4" spans="1:27" ht="12" customHeight="1">
      <c r="A4" s="220"/>
      <c r="B4" s="220"/>
      <c r="C4" s="220"/>
      <c r="D4" s="220"/>
      <c r="E4" s="220"/>
      <c r="F4" s="220"/>
      <c r="G4" s="220"/>
      <c r="H4" s="220"/>
      <c r="I4" s="220"/>
      <c r="J4" s="220"/>
      <c r="K4" s="220"/>
      <c r="L4" s="220"/>
      <c r="M4" s="220"/>
      <c r="N4" s="220"/>
      <c r="O4" s="220"/>
      <c r="P4" s="220"/>
      <c r="Q4" s="220"/>
      <c r="R4" s="220"/>
      <c r="S4" s="220"/>
      <c r="T4" s="220"/>
      <c r="U4" s="220"/>
      <c r="V4" s="220"/>
      <c r="W4" s="220"/>
      <c r="X4" s="220"/>
    </row>
    <row r="5" spans="1:27" s="4" customFormat="1" ht="20" customHeight="1">
      <c r="A5" s="221"/>
      <c r="B5" s="937" t="s">
        <v>129</v>
      </c>
      <c r="C5" s="937"/>
      <c r="D5" s="937"/>
      <c r="E5" s="937"/>
      <c r="F5" s="937"/>
      <c r="G5" s="937"/>
      <c r="H5" s="937"/>
      <c r="I5" s="937"/>
      <c r="J5" s="937"/>
      <c r="K5" s="937"/>
      <c r="L5" s="937"/>
      <c r="M5" s="937"/>
      <c r="N5" s="937"/>
      <c r="O5" s="937"/>
      <c r="P5" s="937"/>
      <c r="Q5" s="937"/>
      <c r="R5" s="937"/>
      <c r="S5" s="937"/>
      <c r="T5" s="937"/>
      <c r="U5" s="937"/>
      <c r="V5" s="937"/>
      <c r="W5" s="937"/>
      <c r="X5" s="222"/>
    </row>
    <row r="6" spans="1:27" s="4" customFormat="1" ht="8.15" customHeight="1">
      <c r="A6" s="145"/>
      <c r="B6" s="50"/>
      <c r="C6" s="50"/>
      <c r="D6" s="50"/>
      <c r="E6" s="50"/>
      <c r="F6" s="50"/>
      <c r="G6" s="50"/>
      <c r="H6" s="50"/>
      <c r="I6" s="50"/>
      <c r="J6" s="50"/>
      <c r="K6" s="50"/>
      <c r="L6" s="50"/>
      <c r="M6" s="50"/>
      <c r="N6" s="50"/>
      <c r="O6" s="50"/>
      <c r="P6" s="50"/>
      <c r="Q6" s="50"/>
      <c r="R6" s="50"/>
      <c r="S6" s="50"/>
      <c r="T6" s="50"/>
      <c r="U6" s="50"/>
      <c r="V6" s="50"/>
      <c r="X6" s="147"/>
    </row>
    <row r="7" spans="1:27" s="4" customFormat="1" ht="20.149999999999999" customHeight="1">
      <c r="A7" s="145"/>
      <c r="B7" s="386" t="s">
        <v>48</v>
      </c>
      <c r="C7" s="223" t="s">
        <v>180</v>
      </c>
      <c r="J7" s="146"/>
      <c r="K7" s="146"/>
      <c r="M7" s="395" t="s">
        <v>48</v>
      </c>
      <c r="N7" s="205" t="s">
        <v>51</v>
      </c>
      <c r="O7" s="225"/>
      <c r="P7" s="225"/>
      <c r="Q7" s="224"/>
      <c r="R7" s="225"/>
      <c r="S7" s="226"/>
      <c r="T7" s="226"/>
      <c r="U7" s="226"/>
      <c r="V7" s="226"/>
      <c r="W7" s="226"/>
      <c r="X7" s="227"/>
    </row>
    <row r="8" spans="1:27" s="4" customFormat="1" ht="6.5" customHeight="1">
      <c r="A8" s="145"/>
      <c r="B8" s="50"/>
      <c r="C8" s="223"/>
      <c r="J8" s="146"/>
      <c r="K8" s="146"/>
      <c r="M8" s="224"/>
      <c r="N8" s="205"/>
      <c r="O8" s="225"/>
      <c r="P8" s="225"/>
      <c r="Q8" s="224"/>
      <c r="R8" s="225"/>
      <c r="S8" s="226"/>
      <c r="T8" s="226"/>
      <c r="U8" s="226"/>
      <c r="V8" s="226"/>
      <c r="W8" s="226"/>
      <c r="X8" s="227"/>
    </row>
    <row r="9" spans="1:27" s="4" customFormat="1" ht="24" customHeight="1">
      <c r="A9" s="145"/>
      <c r="B9" s="386" t="s">
        <v>48</v>
      </c>
      <c r="C9" s="936" t="s">
        <v>131</v>
      </c>
      <c r="D9" s="936"/>
      <c r="E9" s="936"/>
      <c r="F9" s="936"/>
      <c r="G9" s="936"/>
      <c r="H9" s="936"/>
      <c r="I9" s="936"/>
      <c r="J9" s="938"/>
      <c r="K9" s="938"/>
      <c r="L9" s="938"/>
      <c r="M9" s="938"/>
      <c r="N9" s="938"/>
      <c r="O9" s="938"/>
      <c r="P9" s="938"/>
      <c r="W9" s="50"/>
      <c r="X9" s="147"/>
    </row>
    <row r="10" spans="1:27" s="4" customFormat="1" ht="6.5" customHeight="1">
      <c r="A10" s="89"/>
      <c r="B10" s="152"/>
      <c r="C10" s="433"/>
      <c r="D10" s="433"/>
      <c r="E10" s="433"/>
      <c r="F10" s="433"/>
      <c r="G10" s="433"/>
      <c r="H10" s="433"/>
      <c r="I10" s="433"/>
      <c r="J10" s="432"/>
      <c r="K10" s="432"/>
      <c r="L10" s="432"/>
      <c r="M10" s="432"/>
      <c r="N10" s="432"/>
      <c r="O10" s="432"/>
      <c r="P10" s="432"/>
      <c r="Q10" s="89"/>
      <c r="R10" s="89"/>
      <c r="S10" s="89"/>
      <c r="T10" s="89"/>
      <c r="U10" s="89"/>
      <c r="V10" s="89"/>
      <c r="W10" s="152"/>
      <c r="X10" s="89"/>
    </row>
    <row r="11" spans="1:27" ht="18" customHeight="1">
      <c r="A11" s="228"/>
      <c r="B11" s="155" t="s">
        <v>132</v>
      </c>
      <c r="C11" s="228"/>
      <c r="D11" s="228"/>
      <c r="E11" s="228"/>
      <c r="F11" s="228"/>
      <c r="G11" s="228"/>
      <c r="H11" s="228"/>
      <c r="I11" s="228"/>
      <c r="J11" s="228"/>
      <c r="K11" s="228"/>
      <c r="L11" s="228"/>
      <c r="M11" s="228"/>
      <c r="N11" s="228"/>
      <c r="O11" s="228"/>
      <c r="P11" s="3"/>
      <c r="Q11" s="3"/>
      <c r="R11" s="3"/>
      <c r="S11" s="3"/>
      <c r="T11" s="3"/>
      <c r="U11" s="3"/>
      <c r="V11" s="3"/>
      <c r="W11" s="3"/>
      <c r="X11" s="3"/>
    </row>
    <row r="12" spans="1:27" ht="12" customHeight="1">
      <c r="A12" s="229"/>
      <c r="B12" s="230"/>
      <c r="C12" s="229"/>
      <c r="D12" s="229"/>
      <c r="E12" s="229"/>
      <c r="F12" s="229"/>
      <c r="G12" s="229"/>
      <c r="H12" s="229"/>
      <c r="I12" s="231"/>
      <c r="J12" s="229"/>
      <c r="K12" s="229"/>
      <c r="L12" s="231"/>
      <c r="M12" s="229"/>
      <c r="N12" s="229"/>
      <c r="O12" s="229"/>
      <c r="P12" s="445"/>
      <c r="Q12" s="233"/>
      <c r="R12" s="232"/>
      <c r="S12" s="232"/>
      <c r="T12" s="232"/>
      <c r="U12" s="232"/>
      <c r="V12" s="232"/>
      <c r="W12" s="232"/>
      <c r="X12" s="232"/>
    </row>
    <row r="13" spans="1:27" ht="18" customHeight="1">
      <c r="A13" s="976" t="s">
        <v>181</v>
      </c>
      <c r="B13" s="977"/>
      <c r="C13" s="978"/>
      <c r="D13" s="976"/>
      <c r="E13" s="996"/>
      <c r="F13" s="977" t="s">
        <v>0</v>
      </c>
      <c r="G13" s="996"/>
      <c r="H13" s="977" t="s">
        <v>99</v>
      </c>
      <c r="I13" s="998" t="s">
        <v>62</v>
      </c>
      <c r="J13" s="977" t="str">
        <f>IF(E13="","",VLOOKUP(WEEKDAY(IF(E13&gt;3,DATE(2026,E13,G13),DATE(2027,E13,G13))),$Z$13:$AA$19,2))</f>
        <v/>
      </c>
      <c r="K13" s="977" t="s">
        <v>63</v>
      </c>
      <c r="L13" s="998" t="s">
        <v>28</v>
      </c>
      <c r="M13" s="996"/>
      <c r="N13" s="977" t="s">
        <v>0</v>
      </c>
      <c r="O13" s="996"/>
      <c r="P13" s="977" t="s">
        <v>99</v>
      </c>
      <c r="Q13" s="998" t="s">
        <v>62</v>
      </c>
      <c r="R13" s="977" t="str">
        <f>IF(M13="","",VLOOKUP(WEEKDAY(IF(M13&gt;3,DATE(2024,M13,O13),DATE(2025,M13,O13))),$Z$13:$AA$19,2))</f>
        <v/>
      </c>
      <c r="S13" s="977" t="s">
        <v>63</v>
      </c>
      <c r="T13" s="996" t="str">
        <f>IF(OR($E13="",$M13=""),"",(IF($M13&gt;3,DATE(2026,$M13,$O13),DATE(2027,$M13,$O13)))-(IF($E13&gt;3,DATE(2026,$E13,$G13),DATE(2027,$E13,$G13))))</f>
        <v/>
      </c>
      <c r="U13" s="977" t="s">
        <v>182</v>
      </c>
      <c r="V13" s="996" t="str">
        <f>IF(OR($E13="",$M13=""),"",(IF($M13&gt;3,DATE(2026,$M13,$O13),DATE(2027,$M13,$O13)))-(IF($E13&gt;3,DATE(2026,$E13,$G13),DATE(2027,$E13,$G13)))+1)</f>
        <v/>
      </c>
      <c r="W13" s="977" t="s">
        <v>99</v>
      </c>
      <c r="X13" s="1005"/>
      <c r="Z13" s="1">
        <v>1</v>
      </c>
      <c r="AA13" s="1" t="s">
        <v>52</v>
      </c>
    </row>
    <row r="14" spans="1:27" ht="18" customHeight="1">
      <c r="A14" s="979"/>
      <c r="B14" s="980"/>
      <c r="C14" s="981"/>
      <c r="D14" s="979"/>
      <c r="E14" s="997"/>
      <c r="F14" s="980"/>
      <c r="G14" s="997"/>
      <c r="H14" s="980"/>
      <c r="I14" s="999"/>
      <c r="J14" s="980" t="str">
        <f>IF(E14="","",VLOOKUP(WEEKDAY(IF(E14&gt;3,DATE(2006,E14,G14),DATE(2007,E14,G14))),$AC$16:$AD$22,2))</f>
        <v/>
      </c>
      <c r="K14" s="980"/>
      <c r="L14" s="999"/>
      <c r="M14" s="997"/>
      <c r="N14" s="980"/>
      <c r="O14" s="997"/>
      <c r="P14" s="980"/>
      <c r="Q14" s="999"/>
      <c r="R14" s="980" t="str">
        <f>IF(M14="","",VLOOKUP(WEEKDAY(IF(M14&gt;3,DATE(2006,M14,O14),DATE(2007,M14,O14))),$AC$16:$AD$22,2))</f>
        <v/>
      </c>
      <c r="S14" s="980"/>
      <c r="T14" s="997"/>
      <c r="U14" s="980"/>
      <c r="V14" s="997"/>
      <c r="W14" s="980"/>
      <c r="X14" s="1006"/>
      <c r="Z14" s="1">
        <v>2</v>
      </c>
      <c r="AA14" s="1" t="s">
        <v>183</v>
      </c>
    </row>
    <row r="15" spans="1:27" ht="18" customHeight="1">
      <c r="A15" s="976" t="s">
        <v>184</v>
      </c>
      <c r="B15" s="977"/>
      <c r="C15" s="978"/>
      <c r="D15" s="982"/>
      <c r="E15" s="983"/>
      <c r="F15" s="983"/>
      <c r="G15" s="983"/>
      <c r="H15" s="983"/>
      <c r="I15" s="983"/>
      <c r="J15" s="984"/>
      <c r="K15" s="988" t="s">
        <v>110</v>
      </c>
      <c r="L15" s="988"/>
      <c r="M15" s="988"/>
      <c r="N15" s="988"/>
      <c r="O15" s="988"/>
      <c r="P15" s="990"/>
      <c r="Q15" s="991"/>
      <c r="R15" s="991"/>
      <c r="S15" s="991"/>
      <c r="T15" s="991"/>
      <c r="U15" s="991"/>
      <c r="V15" s="991"/>
      <c r="W15" s="991"/>
      <c r="X15" s="992"/>
      <c r="Z15" s="1">
        <v>3</v>
      </c>
      <c r="AA15" s="1" t="s">
        <v>185</v>
      </c>
    </row>
    <row r="16" spans="1:27" ht="18" customHeight="1">
      <c r="A16" s="979"/>
      <c r="B16" s="980"/>
      <c r="C16" s="981"/>
      <c r="D16" s="985"/>
      <c r="E16" s="986"/>
      <c r="F16" s="986"/>
      <c r="G16" s="986"/>
      <c r="H16" s="986"/>
      <c r="I16" s="986"/>
      <c r="J16" s="987"/>
      <c r="K16" s="989"/>
      <c r="L16" s="989"/>
      <c r="M16" s="989"/>
      <c r="N16" s="989"/>
      <c r="O16" s="989"/>
      <c r="P16" s="993"/>
      <c r="Q16" s="994"/>
      <c r="R16" s="994"/>
      <c r="S16" s="994"/>
      <c r="T16" s="994"/>
      <c r="U16" s="994"/>
      <c r="V16" s="994"/>
      <c r="W16" s="994"/>
      <c r="X16" s="995"/>
      <c r="Z16" s="1">
        <v>4</v>
      </c>
      <c r="AA16" s="1" t="s">
        <v>186</v>
      </c>
    </row>
    <row r="17" spans="1:27" ht="15" customHeight="1" thickBot="1">
      <c r="A17" s="234"/>
      <c r="B17" s="235"/>
      <c r="C17" s="235"/>
      <c r="D17" s="235"/>
      <c r="E17" s="235"/>
      <c r="F17" s="236"/>
      <c r="G17" s="236"/>
      <c r="H17" s="236"/>
      <c r="I17" s="236"/>
      <c r="J17" s="236"/>
      <c r="K17" s="236"/>
      <c r="L17" s="236"/>
      <c r="M17" s="236"/>
      <c r="N17" s="236"/>
      <c r="O17" s="236"/>
      <c r="P17" s="237"/>
      <c r="Q17" s="237"/>
      <c r="R17" s="237"/>
      <c r="S17" s="237"/>
      <c r="T17" s="237"/>
      <c r="U17" s="237"/>
      <c r="V17" s="237"/>
      <c r="W17" s="237"/>
      <c r="X17" s="237"/>
      <c r="Z17" s="1">
        <v>5</v>
      </c>
      <c r="AA17" s="1" t="s">
        <v>187</v>
      </c>
    </row>
    <row r="18" spans="1:27" ht="18" customHeight="1" thickBot="1">
      <c r="A18" s="188"/>
      <c r="B18" s="896" t="s">
        <v>140</v>
      </c>
      <c r="C18" s="896"/>
      <c r="D18" s="896"/>
      <c r="E18" s="896"/>
      <c r="F18" s="968">
        <f>SUM(R28,R31,R34,R37,R40,R43,R46,R49)</f>
        <v>0</v>
      </c>
      <c r="G18" s="968"/>
      <c r="H18" s="968"/>
      <c r="I18" s="968"/>
      <c r="J18" s="968"/>
      <c r="K18" s="968"/>
      <c r="L18" s="968"/>
      <c r="M18" s="968"/>
      <c r="N18" s="968"/>
      <c r="O18" s="238"/>
      <c r="P18" s="970" t="s">
        <v>134</v>
      </c>
      <c r="Q18" s="972"/>
      <c r="R18" s="219"/>
      <c r="S18" s="219"/>
      <c r="T18" s="219"/>
      <c r="U18" s="219"/>
      <c r="V18" s="219"/>
      <c r="W18" s="219"/>
      <c r="X18" s="219"/>
      <c r="Z18" s="1">
        <v>6</v>
      </c>
      <c r="AA18" s="1" t="s">
        <v>188</v>
      </c>
    </row>
    <row r="19" spans="1:27" ht="18" customHeight="1" thickBot="1">
      <c r="A19" s="187"/>
      <c r="B19" s="896"/>
      <c r="C19" s="896"/>
      <c r="D19" s="896"/>
      <c r="E19" s="896"/>
      <c r="F19" s="969"/>
      <c r="G19" s="969"/>
      <c r="H19" s="969"/>
      <c r="I19" s="969"/>
      <c r="J19" s="969"/>
      <c r="K19" s="969"/>
      <c r="L19" s="969"/>
      <c r="M19" s="969"/>
      <c r="N19" s="969"/>
      <c r="O19" s="239"/>
      <c r="P19" s="971"/>
      <c r="Q19" s="972"/>
      <c r="R19" s="219"/>
      <c r="S19" s="219"/>
      <c r="T19" s="219"/>
      <c r="U19" s="219"/>
      <c r="V19" s="219"/>
      <c r="W19" s="219"/>
      <c r="X19" s="219"/>
      <c r="Z19" s="1">
        <v>7</v>
      </c>
      <c r="AA19" s="1" t="s">
        <v>189</v>
      </c>
    </row>
    <row r="20" spans="1:27" ht="11.25" customHeight="1">
      <c r="A20" s="240"/>
      <c r="B20" s="241"/>
      <c r="C20" s="241"/>
      <c r="D20" s="241"/>
      <c r="E20" s="241"/>
      <c r="F20" s="242"/>
      <c r="G20" s="242"/>
      <c r="H20" s="242"/>
      <c r="I20" s="242"/>
      <c r="J20" s="242"/>
      <c r="K20" s="242"/>
      <c r="L20" s="243"/>
      <c r="M20" s="243"/>
      <c r="N20" s="243"/>
      <c r="O20" s="243"/>
      <c r="P20" s="244"/>
      <c r="Q20" s="245"/>
      <c r="R20" s="245"/>
      <c r="S20" s="245"/>
      <c r="T20" s="245"/>
      <c r="U20" s="245"/>
      <c r="V20" s="245"/>
      <c r="W20" s="245"/>
      <c r="X20" s="245"/>
    </row>
    <row r="21" spans="1:27" ht="18" customHeight="1">
      <c r="A21" s="246"/>
      <c r="B21" s="973" t="s">
        <v>190</v>
      </c>
      <c r="C21" s="974"/>
      <c r="D21" s="974"/>
      <c r="E21" s="974"/>
      <c r="F21" s="974"/>
      <c r="G21" s="975"/>
      <c r="H21" s="247"/>
      <c r="I21" s="247"/>
      <c r="J21" s="248"/>
      <c r="K21" s="249"/>
      <c r="L21" s="247"/>
      <c r="M21" s="249"/>
      <c r="N21" s="249"/>
      <c r="O21" s="250"/>
      <c r="P21" s="249"/>
      <c r="Q21" s="249"/>
      <c r="R21" s="249"/>
      <c r="S21" s="249"/>
      <c r="T21" s="249"/>
      <c r="U21" s="249"/>
      <c r="V21" s="249"/>
      <c r="W21" s="249"/>
      <c r="X21" s="249"/>
    </row>
    <row r="22" spans="1:27" ht="10.5" customHeight="1">
      <c r="A22" s="251"/>
      <c r="B22" s="252"/>
      <c r="C22" s="253"/>
      <c r="D22" s="253"/>
      <c r="E22" s="253"/>
      <c r="F22" s="254"/>
      <c r="G22" s="254"/>
      <c r="H22" s="253"/>
      <c r="I22" s="253"/>
      <c r="J22" s="255"/>
      <c r="K22" s="254"/>
      <c r="L22" s="255"/>
      <c r="M22" s="254"/>
      <c r="N22" s="254"/>
      <c r="O22" s="256"/>
      <c r="P22" s="254"/>
      <c r="Q22" s="254"/>
      <c r="R22" s="254"/>
      <c r="S22" s="254"/>
      <c r="T22" s="254"/>
      <c r="U22" s="254"/>
      <c r="V22" s="254"/>
      <c r="W22" s="257"/>
      <c r="X22" s="258"/>
    </row>
    <row r="23" spans="1:27" ht="16.5" customHeight="1">
      <c r="A23" s="259"/>
      <c r="B23" s="952" t="s">
        <v>191</v>
      </c>
      <c r="C23" s="953"/>
      <c r="D23" s="260"/>
      <c r="E23" s="954" t="s">
        <v>192</v>
      </c>
      <c r="F23" s="955"/>
      <c r="G23" s="955"/>
      <c r="H23" s="955"/>
      <c r="I23" s="955"/>
      <c r="J23" s="956"/>
      <c r="K23" s="261" t="s">
        <v>193</v>
      </c>
      <c r="L23" s="957" t="s">
        <v>194</v>
      </c>
      <c r="M23" s="958"/>
      <c r="N23" s="958"/>
      <c r="O23" s="958"/>
      <c r="P23" s="958"/>
      <c r="Q23" s="958"/>
      <c r="R23" s="959" t="s">
        <v>195</v>
      </c>
      <c r="S23" s="959"/>
      <c r="T23" s="959"/>
      <c r="U23" s="959"/>
      <c r="V23" s="959"/>
      <c r="W23" s="960"/>
      <c r="X23" s="258"/>
    </row>
    <row r="24" spans="1:27" ht="18" customHeight="1">
      <c r="A24" s="251"/>
      <c r="B24" s="262"/>
      <c r="C24" s="263"/>
      <c r="D24" s="263"/>
      <c r="E24" s="961" t="s">
        <v>196</v>
      </c>
      <c r="F24" s="962"/>
      <c r="G24" s="962"/>
      <c r="H24" s="962"/>
      <c r="I24" s="962"/>
      <c r="J24" s="963"/>
      <c r="K24" s="264"/>
      <c r="L24" s="964" t="s">
        <v>197</v>
      </c>
      <c r="M24" s="965"/>
      <c r="N24" s="965"/>
      <c r="O24" s="965"/>
      <c r="P24" s="965"/>
      <c r="Q24" s="965"/>
      <c r="R24" s="966" t="s">
        <v>198</v>
      </c>
      <c r="S24" s="966"/>
      <c r="T24" s="966"/>
      <c r="U24" s="966"/>
      <c r="V24" s="966"/>
      <c r="W24" s="967"/>
      <c r="X24" s="258"/>
    </row>
    <row r="25" spans="1:27" ht="8.25" customHeight="1">
      <c r="A25" s="265"/>
      <c r="B25" s="266"/>
      <c r="C25" s="267"/>
      <c r="D25" s="267"/>
      <c r="E25" s="268"/>
      <c r="F25" s="269"/>
      <c r="G25" s="269"/>
      <c r="H25" s="269"/>
      <c r="I25" s="269"/>
      <c r="J25" s="270"/>
      <c r="K25" s="271"/>
      <c r="L25" s="272"/>
      <c r="M25" s="273"/>
      <c r="N25" s="273"/>
      <c r="O25" s="273"/>
      <c r="P25" s="273"/>
      <c r="Q25" s="273"/>
      <c r="R25" s="274"/>
      <c r="S25" s="274"/>
      <c r="T25" s="274"/>
      <c r="U25" s="274"/>
      <c r="V25" s="274"/>
      <c r="W25" s="275"/>
      <c r="X25" s="276"/>
    </row>
    <row r="26" spans="1:27" ht="9" customHeight="1">
      <c r="A26" s="265"/>
      <c r="B26" s="277"/>
      <c r="C26" s="278"/>
      <c r="D26" s="278"/>
      <c r="E26" s="279"/>
      <c r="F26" s="280"/>
      <c r="G26" s="280"/>
      <c r="H26" s="280"/>
      <c r="I26" s="280"/>
      <c r="J26" s="281"/>
      <c r="K26" s="282"/>
      <c r="L26" s="283"/>
      <c r="M26" s="284"/>
      <c r="N26" s="284"/>
      <c r="O26" s="284"/>
      <c r="P26" s="285"/>
      <c r="Q26" s="286"/>
      <c r="R26" s="287"/>
      <c r="S26" s="287"/>
      <c r="T26" s="287"/>
      <c r="U26" s="287"/>
      <c r="V26" s="287"/>
      <c r="W26" s="287"/>
      <c r="X26" s="276"/>
    </row>
    <row r="27" spans="1:27" ht="18" customHeight="1">
      <c r="A27" s="288"/>
      <c r="B27" s="247"/>
      <c r="C27" s="247"/>
      <c r="D27" s="949"/>
      <c r="E27" s="950"/>
      <c r="F27" s="950"/>
      <c r="G27" s="950"/>
      <c r="H27" s="951"/>
      <c r="I27" s="247"/>
      <c r="J27" s="248"/>
      <c r="K27" s="249"/>
      <c r="L27" s="248"/>
      <c r="M27" s="249"/>
      <c r="N27" s="249"/>
      <c r="O27" s="249"/>
      <c r="P27" s="249"/>
      <c r="Q27" s="249"/>
      <c r="R27" s="249"/>
      <c r="S27" s="249"/>
      <c r="T27" s="249"/>
      <c r="U27" s="249"/>
      <c r="V27" s="249"/>
      <c r="W27" s="249"/>
      <c r="X27" s="290"/>
    </row>
    <row r="28" spans="1:27" ht="18" customHeight="1">
      <c r="B28" s="212">
        <v>1</v>
      </c>
      <c r="C28" s="291"/>
      <c r="D28" s="289" t="s">
        <v>193</v>
      </c>
      <c r="E28" s="939"/>
      <c r="F28" s="939"/>
      <c r="G28" s="939"/>
      <c r="H28" s="939"/>
      <c r="I28" s="293" t="s">
        <v>134</v>
      </c>
      <c r="J28" s="293" t="s">
        <v>199</v>
      </c>
      <c r="K28" s="939"/>
      <c r="L28" s="939"/>
      <c r="M28" s="130" t="s">
        <v>182</v>
      </c>
      <c r="N28" s="127" t="s">
        <v>199</v>
      </c>
      <c r="O28" s="292"/>
      <c r="P28" s="130" t="s">
        <v>69</v>
      </c>
      <c r="Q28" s="127" t="s">
        <v>200</v>
      </c>
      <c r="R28" s="944">
        <f>+E28*K28*O28</f>
        <v>0</v>
      </c>
      <c r="S28" s="944"/>
      <c r="T28" s="944"/>
      <c r="U28" s="944"/>
      <c r="V28" s="944"/>
      <c r="W28" s="294" t="s">
        <v>134</v>
      </c>
      <c r="X28" s="219"/>
    </row>
    <row r="29" spans="1:27" ht="17.25" customHeight="1">
      <c r="B29" s="295"/>
      <c r="C29" s="296"/>
      <c r="D29" s="296"/>
      <c r="E29" s="296"/>
      <c r="F29" s="296"/>
      <c r="G29" s="296"/>
      <c r="H29" s="296"/>
      <c r="I29" s="296"/>
      <c r="J29" s="296"/>
      <c r="K29" s="297"/>
      <c r="L29" s="296"/>
      <c r="M29" s="297"/>
      <c r="N29" s="296"/>
      <c r="O29" s="296"/>
      <c r="P29" s="296"/>
      <c r="Q29" s="296"/>
      <c r="R29" s="249"/>
      <c r="S29" s="249"/>
      <c r="T29" s="249"/>
      <c r="U29" s="249"/>
      <c r="V29" s="249"/>
      <c r="W29" s="298"/>
      <c r="X29" s="298"/>
    </row>
    <row r="30" spans="1:27" ht="17.25" customHeight="1">
      <c r="B30" s="299"/>
      <c r="C30" s="290"/>
      <c r="D30" s="941"/>
      <c r="E30" s="942"/>
      <c r="F30" s="942"/>
      <c r="G30" s="942"/>
      <c r="H30" s="943"/>
      <c r="I30" s="300"/>
      <c r="J30" s="300"/>
      <c r="K30" s="300"/>
      <c r="L30" s="290"/>
      <c r="M30" s="301"/>
      <c r="N30" s="290"/>
      <c r="O30" s="290"/>
      <c r="P30" s="290"/>
      <c r="Q30" s="302"/>
      <c r="R30" s="301"/>
      <c r="S30" s="290"/>
      <c r="T30" s="290"/>
      <c r="U30" s="290"/>
      <c r="V30" s="302"/>
      <c r="W30" s="301"/>
      <c r="X30" s="290"/>
    </row>
    <row r="31" spans="1:27" ht="18" customHeight="1">
      <c r="B31" s="212">
        <v>2</v>
      </c>
      <c r="C31" s="291"/>
      <c r="D31" s="289" t="s">
        <v>193</v>
      </c>
      <c r="E31" s="939"/>
      <c r="F31" s="939"/>
      <c r="G31" s="939"/>
      <c r="H31" s="939"/>
      <c r="I31" s="293" t="s">
        <v>134</v>
      </c>
      <c r="J31" s="293" t="s">
        <v>199</v>
      </c>
      <c r="K31" s="939"/>
      <c r="L31" s="939"/>
      <c r="M31" s="130" t="s">
        <v>182</v>
      </c>
      <c r="N31" s="127" t="s">
        <v>199</v>
      </c>
      <c r="O31" s="292"/>
      <c r="P31" s="130" t="s">
        <v>69</v>
      </c>
      <c r="Q31" s="127" t="s">
        <v>200</v>
      </c>
      <c r="R31" s="944">
        <f>+E31*K31*O31</f>
        <v>0</v>
      </c>
      <c r="S31" s="944"/>
      <c r="T31" s="944"/>
      <c r="U31" s="944"/>
      <c r="V31" s="944"/>
      <c r="W31" s="294" t="s">
        <v>134</v>
      </c>
      <c r="X31" s="219"/>
    </row>
    <row r="32" spans="1:27" ht="16.5" customHeight="1">
      <c r="B32" s="295"/>
      <c r="C32" s="296"/>
      <c r="D32" s="296"/>
      <c r="E32" s="296"/>
      <c r="F32" s="296"/>
      <c r="G32" s="296"/>
      <c r="H32" s="296"/>
      <c r="I32" s="296"/>
      <c r="J32" s="296"/>
      <c r="K32" s="297"/>
      <c r="L32" s="296"/>
      <c r="M32" s="297"/>
      <c r="N32" s="296"/>
      <c r="O32" s="296"/>
      <c r="P32" s="296"/>
      <c r="Q32" s="296"/>
      <c r="R32" s="249"/>
      <c r="S32" s="249"/>
      <c r="T32" s="249"/>
      <c r="U32" s="249"/>
      <c r="V32" s="249"/>
      <c r="W32" s="298"/>
      <c r="X32" s="298"/>
    </row>
    <row r="33" spans="1:29" ht="16.5" customHeight="1">
      <c r="B33" s="299"/>
      <c r="C33" s="290"/>
      <c r="D33" s="941"/>
      <c r="E33" s="942"/>
      <c r="F33" s="942"/>
      <c r="G33" s="942"/>
      <c r="H33" s="943"/>
      <c r="I33" s="300"/>
      <c r="J33" s="300"/>
      <c r="K33" s="300"/>
      <c r="L33" s="290"/>
      <c r="M33" s="301"/>
      <c r="N33" s="290"/>
      <c r="O33" s="290"/>
      <c r="P33" s="290"/>
      <c r="Q33" s="302"/>
      <c r="R33" s="301"/>
      <c r="S33" s="290"/>
      <c r="T33" s="290"/>
      <c r="U33" s="290"/>
      <c r="V33" s="302"/>
      <c r="W33" s="301"/>
      <c r="X33" s="290"/>
    </row>
    <row r="34" spans="1:29" ht="18" customHeight="1">
      <c r="B34" s="212">
        <v>3</v>
      </c>
      <c r="C34" s="291"/>
      <c r="D34" s="289" t="s">
        <v>193</v>
      </c>
      <c r="E34" s="939"/>
      <c r="F34" s="939"/>
      <c r="G34" s="939"/>
      <c r="H34" s="939"/>
      <c r="I34" s="293" t="s">
        <v>134</v>
      </c>
      <c r="J34" s="293" t="s">
        <v>199</v>
      </c>
      <c r="K34" s="939"/>
      <c r="L34" s="939"/>
      <c r="M34" s="130" t="s">
        <v>182</v>
      </c>
      <c r="N34" s="127" t="s">
        <v>199</v>
      </c>
      <c r="O34" s="292"/>
      <c r="P34" s="130" t="s">
        <v>69</v>
      </c>
      <c r="Q34" s="127" t="s">
        <v>200</v>
      </c>
      <c r="R34" s="944">
        <f>+E34*K34*O34</f>
        <v>0</v>
      </c>
      <c r="S34" s="944"/>
      <c r="T34" s="944"/>
      <c r="U34" s="944"/>
      <c r="V34" s="944"/>
      <c r="W34" s="294" t="s">
        <v>134</v>
      </c>
      <c r="X34" s="219"/>
    </row>
    <row r="35" spans="1:29" ht="16.5" customHeight="1">
      <c r="B35" s="295"/>
      <c r="C35" s="296"/>
      <c r="D35" s="296"/>
      <c r="E35" s="296"/>
      <c r="F35" s="296"/>
      <c r="G35" s="296"/>
      <c r="H35" s="296"/>
      <c r="I35" s="296"/>
      <c r="J35" s="296"/>
      <c r="K35" s="297"/>
      <c r="L35" s="296"/>
      <c r="M35" s="297"/>
      <c r="N35" s="296"/>
      <c r="O35" s="296"/>
      <c r="P35" s="296"/>
      <c r="Q35" s="296"/>
      <c r="R35" s="249"/>
      <c r="S35" s="249"/>
      <c r="T35" s="249"/>
      <c r="U35" s="249"/>
      <c r="V35" s="249"/>
      <c r="W35" s="298"/>
      <c r="X35" s="298"/>
    </row>
    <row r="36" spans="1:29" ht="16.5" customHeight="1">
      <c r="B36" s="295"/>
      <c r="C36" s="296"/>
      <c r="D36" s="946"/>
      <c r="E36" s="947"/>
      <c r="F36" s="947"/>
      <c r="G36" s="947"/>
      <c r="H36" s="948"/>
      <c r="I36" s="296"/>
      <c r="J36" s="296"/>
      <c r="K36" s="297"/>
      <c r="L36" s="296"/>
      <c r="M36" s="297"/>
      <c r="N36" s="296"/>
      <c r="O36" s="296"/>
      <c r="P36" s="296"/>
      <c r="Q36" s="296"/>
      <c r="R36" s="249"/>
      <c r="S36" s="249"/>
      <c r="T36" s="249"/>
      <c r="U36" s="249"/>
      <c r="V36" s="249"/>
      <c r="W36" s="298"/>
      <c r="X36" s="298"/>
    </row>
    <row r="37" spans="1:29" ht="18" customHeight="1">
      <c r="B37" s="212">
        <v>4</v>
      </c>
      <c r="C37" s="291"/>
      <c r="D37" s="289" t="s">
        <v>193</v>
      </c>
      <c r="E37" s="939"/>
      <c r="F37" s="939"/>
      <c r="G37" s="939"/>
      <c r="H37" s="939"/>
      <c r="I37" s="293" t="s">
        <v>134</v>
      </c>
      <c r="J37" s="293" t="s">
        <v>199</v>
      </c>
      <c r="K37" s="939"/>
      <c r="L37" s="939"/>
      <c r="M37" s="130" t="s">
        <v>182</v>
      </c>
      <c r="N37" s="127" t="s">
        <v>199</v>
      </c>
      <c r="O37" s="292"/>
      <c r="P37" s="130" t="s">
        <v>69</v>
      </c>
      <c r="Q37" s="127" t="s">
        <v>200</v>
      </c>
      <c r="R37" s="944">
        <f>+E37*K37*O37</f>
        <v>0</v>
      </c>
      <c r="S37" s="944"/>
      <c r="T37" s="944"/>
      <c r="U37" s="944"/>
      <c r="V37" s="944"/>
      <c r="W37" s="294" t="s">
        <v>134</v>
      </c>
      <c r="X37" s="219"/>
    </row>
    <row r="38" spans="1:29" ht="16.5" customHeight="1">
      <c r="B38" s="295"/>
      <c r="C38" s="296"/>
      <c r="D38" s="296"/>
      <c r="E38" s="296"/>
      <c r="F38" s="296"/>
      <c r="G38" s="296"/>
      <c r="H38" s="296"/>
      <c r="I38" s="296"/>
      <c r="J38" s="296"/>
      <c r="K38" s="297"/>
      <c r="L38" s="296"/>
      <c r="M38" s="297"/>
      <c r="N38" s="296"/>
      <c r="O38" s="296"/>
      <c r="P38" s="296"/>
      <c r="Q38" s="296"/>
      <c r="R38" s="249"/>
      <c r="S38" s="249"/>
      <c r="T38" s="249"/>
      <c r="U38" s="249"/>
      <c r="V38" s="249"/>
      <c r="W38" s="298"/>
      <c r="X38" s="298"/>
    </row>
    <row r="39" spans="1:29" ht="16.5" customHeight="1">
      <c r="B39" s="299"/>
      <c r="C39" s="290"/>
      <c r="D39" s="941"/>
      <c r="E39" s="942"/>
      <c r="F39" s="942"/>
      <c r="G39" s="942"/>
      <c r="H39" s="943"/>
      <c r="I39" s="300"/>
      <c r="J39" s="300"/>
      <c r="K39" s="300"/>
      <c r="L39" s="290"/>
      <c r="M39" s="301"/>
      <c r="N39" s="290"/>
      <c r="O39" s="290"/>
      <c r="P39" s="290"/>
      <c r="Q39" s="302"/>
      <c r="R39" s="301"/>
      <c r="S39" s="290"/>
      <c r="T39" s="290"/>
      <c r="U39" s="290"/>
      <c r="V39" s="302"/>
      <c r="W39" s="301"/>
      <c r="X39" s="290"/>
    </row>
    <row r="40" spans="1:29" ht="18" customHeight="1">
      <c r="B40" s="212">
        <v>5</v>
      </c>
      <c r="C40" s="291"/>
      <c r="D40" s="289" t="s">
        <v>193</v>
      </c>
      <c r="E40" s="939"/>
      <c r="F40" s="939"/>
      <c r="G40" s="939"/>
      <c r="H40" s="939"/>
      <c r="I40" s="293" t="s">
        <v>134</v>
      </c>
      <c r="J40" s="293" t="s">
        <v>199</v>
      </c>
      <c r="K40" s="939"/>
      <c r="L40" s="939"/>
      <c r="M40" s="130" t="s">
        <v>182</v>
      </c>
      <c r="N40" s="127" t="s">
        <v>199</v>
      </c>
      <c r="O40" s="292"/>
      <c r="P40" s="130" t="s">
        <v>69</v>
      </c>
      <c r="Q40" s="127" t="s">
        <v>200</v>
      </c>
      <c r="R40" s="944">
        <f>+E40*K40*O40</f>
        <v>0</v>
      </c>
      <c r="S40" s="944"/>
      <c r="T40" s="944"/>
      <c r="U40" s="944"/>
      <c r="V40" s="944"/>
      <c r="W40" s="294" t="s">
        <v>134</v>
      </c>
      <c r="X40" s="219"/>
    </row>
    <row r="41" spans="1:29" ht="16.5" customHeight="1">
      <c r="B41" s="295"/>
      <c r="C41" s="296"/>
      <c r="D41" s="296"/>
      <c r="E41" s="296"/>
      <c r="F41" s="296"/>
      <c r="G41" s="296"/>
      <c r="H41" s="296"/>
      <c r="I41" s="296"/>
      <c r="J41" s="296"/>
      <c r="K41" s="297"/>
      <c r="L41" s="296"/>
      <c r="M41" s="297"/>
      <c r="N41" s="296"/>
      <c r="O41" s="296"/>
      <c r="P41" s="296"/>
      <c r="Q41" s="296"/>
      <c r="R41" s="249"/>
      <c r="S41" s="249"/>
      <c r="T41" s="249"/>
      <c r="U41" s="249"/>
      <c r="V41" s="249"/>
      <c r="W41" s="298"/>
      <c r="X41" s="298"/>
    </row>
    <row r="42" spans="1:29" ht="16.5" customHeight="1">
      <c r="B42" s="299"/>
      <c r="C42" s="290"/>
      <c r="D42" s="941"/>
      <c r="E42" s="942"/>
      <c r="F42" s="942"/>
      <c r="G42" s="942"/>
      <c r="H42" s="943"/>
      <c r="I42" s="300"/>
      <c r="J42" s="300"/>
      <c r="K42" s="300"/>
      <c r="L42" s="290"/>
      <c r="M42" s="301"/>
      <c r="N42" s="290"/>
      <c r="O42" s="290"/>
      <c r="P42" s="290"/>
      <c r="Q42" s="302"/>
      <c r="R42" s="301"/>
      <c r="S42" s="290"/>
      <c r="T42" s="290"/>
      <c r="U42" s="290"/>
      <c r="V42" s="302"/>
      <c r="W42" s="301"/>
      <c r="X42" s="290"/>
    </row>
    <row r="43" spans="1:29" ht="18" customHeight="1">
      <c r="B43" s="212">
        <v>6</v>
      </c>
      <c r="C43" s="291"/>
      <c r="D43" s="289" t="s">
        <v>193</v>
      </c>
      <c r="E43" s="939"/>
      <c r="F43" s="939"/>
      <c r="G43" s="939"/>
      <c r="H43" s="939"/>
      <c r="I43" s="293" t="s">
        <v>134</v>
      </c>
      <c r="J43" s="293" t="s">
        <v>199</v>
      </c>
      <c r="K43" s="939"/>
      <c r="L43" s="939"/>
      <c r="M43" s="130" t="s">
        <v>182</v>
      </c>
      <c r="N43" s="127" t="s">
        <v>199</v>
      </c>
      <c r="O43" s="292"/>
      <c r="P43" s="130" t="s">
        <v>69</v>
      </c>
      <c r="Q43" s="127" t="s">
        <v>200</v>
      </c>
      <c r="R43" s="944">
        <f>+E43*K43*O43</f>
        <v>0</v>
      </c>
      <c r="S43" s="944"/>
      <c r="T43" s="944"/>
      <c r="U43" s="944"/>
      <c r="V43" s="944"/>
      <c r="W43" s="294" t="s">
        <v>134</v>
      </c>
      <c r="X43" s="219"/>
    </row>
    <row r="44" spans="1:29" ht="16.5" customHeight="1">
      <c r="A44" s="303"/>
      <c r="B44" s="304"/>
      <c r="C44" s="304"/>
      <c r="D44" s="228"/>
      <c r="E44" s="304"/>
      <c r="F44" s="228"/>
      <c r="G44" s="304"/>
      <c r="H44" s="228"/>
      <c r="I44" s="304"/>
      <c r="J44" s="304"/>
      <c r="K44" s="305"/>
      <c r="L44" s="305"/>
      <c r="M44" s="305"/>
      <c r="N44" s="305"/>
      <c r="O44" s="305"/>
      <c r="P44" s="217"/>
      <c r="Q44" s="217"/>
      <c r="R44" s="217"/>
      <c r="S44" s="217"/>
      <c r="T44" s="217"/>
      <c r="U44" s="217"/>
      <c r="V44" s="217"/>
      <c r="W44" s="217"/>
      <c r="X44" s="217"/>
    </row>
    <row r="45" spans="1:29" ht="16.5" customHeight="1">
      <c r="D45" s="945"/>
      <c r="E45" s="945"/>
      <c r="F45" s="945"/>
      <c r="G45" s="945"/>
      <c r="H45" s="945"/>
    </row>
    <row r="46" spans="1:29" ht="18" customHeight="1">
      <c r="B46" s="212">
        <v>7</v>
      </c>
      <c r="C46" s="291"/>
      <c r="D46" s="289" t="s">
        <v>193</v>
      </c>
      <c r="E46" s="939"/>
      <c r="F46" s="939"/>
      <c r="G46" s="939"/>
      <c r="H46" s="939"/>
      <c r="I46" s="293" t="s">
        <v>134</v>
      </c>
      <c r="J46" s="293" t="s">
        <v>199</v>
      </c>
      <c r="K46" s="939"/>
      <c r="L46" s="939"/>
      <c r="M46" s="130" t="s">
        <v>182</v>
      </c>
      <c r="N46" s="127" t="s">
        <v>199</v>
      </c>
      <c r="O46" s="292"/>
      <c r="P46" s="130" t="s">
        <v>69</v>
      </c>
      <c r="Q46" s="127" t="s">
        <v>200</v>
      </c>
      <c r="R46" s="944">
        <f>+E46*K46*O46</f>
        <v>0</v>
      </c>
      <c r="S46" s="944"/>
      <c r="T46" s="944"/>
      <c r="U46" s="944"/>
      <c r="V46" s="944"/>
      <c r="W46" s="294" t="s">
        <v>134</v>
      </c>
      <c r="X46" s="219"/>
    </row>
    <row r="47" spans="1:29" ht="11.25" customHeight="1">
      <c r="B47" s="295"/>
      <c r="C47" s="296"/>
      <c r="D47" s="296"/>
      <c r="E47" s="296"/>
      <c r="F47" s="296"/>
      <c r="G47" s="296"/>
      <c r="H47" s="296"/>
      <c r="I47" s="296"/>
      <c r="J47" s="296"/>
      <c r="K47" s="297"/>
      <c r="L47" s="296"/>
      <c r="M47" s="297"/>
      <c r="N47" s="296"/>
      <c r="O47" s="296"/>
      <c r="P47" s="296"/>
      <c r="Q47" s="296"/>
      <c r="R47" s="249"/>
      <c r="S47" s="249"/>
      <c r="T47" s="249"/>
      <c r="U47" s="249"/>
      <c r="V47" s="249"/>
      <c r="W47" s="298"/>
      <c r="X47" s="298"/>
    </row>
    <row r="48" spans="1:29" ht="18" customHeight="1">
      <c r="B48" s="940" t="s">
        <v>201</v>
      </c>
      <c r="C48" s="940"/>
      <c r="D48" s="940"/>
      <c r="E48" s="940"/>
      <c r="F48" s="940"/>
      <c r="G48" s="940"/>
      <c r="H48" s="940"/>
      <c r="I48" s="940"/>
      <c r="J48" s="940"/>
      <c r="K48" s="940"/>
      <c r="L48" s="940"/>
      <c r="M48" s="940"/>
      <c r="N48" s="940"/>
      <c r="O48" s="940"/>
      <c r="P48" s="940"/>
      <c r="Q48" s="940"/>
      <c r="R48" s="940"/>
      <c r="S48" s="940"/>
      <c r="T48" s="940"/>
      <c r="U48" s="940"/>
      <c r="V48" s="940"/>
      <c r="W48" s="940"/>
      <c r="X48" s="308"/>
      <c r="Y48" s="308"/>
      <c r="Z48" s="308"/>
      <c r="AA48" s="308"/>
      <c r="AB48" s="308"/>
      <c r="AC48" s="308"/>
    </row>
    <row r="49" spans="1:22" ht="18" customHeight="1">
      <c r="B49" s="130"/>
      <c r="C49" s="127"/>
      <c r="D49" s="289"/>
      <c r="E49" s="939"/>
      <c r="F49" s="939"/>
      <c r="G49" s="939"/>
      <c r="H49" s="939"/>
      <c r="I49" s="293"/>
      <c r="J49" s="293"/>
      <c r="K49" s="939"/>
      <c r="L49" s="939"/>
      <c r="M49" s="130"/>
      <c r="N49" s="127"/>
      <c r="O49" s="292"/>
      <c r="P49" s="130"/>
      <c r="Q49" s="127"/>
      <c r="R49" s="939"/>
      <c r="S49" s="939"/>
      <c r="T49" s="939"/>
      <c r="U49" s="939"/>
      <c r="V49" s="939"/>
    </row>
    <row r="50" spans="1:22" ht="18" customHeight="1">
      <c r="A50" s="306"/>
      <c r="B50" s="306"/>
      <c r="C50" s="306"/>
      <c r="D50" s="306"/>
      <c r="E50" s="306"/>
      <c r="F50" s="306"/>
      <c r="G50" s="306"/>
      <c r="H50" s="306"/>
      <c r="I50" s="306"/>
      <c r="J50" s="306"/>
      <c r="K50" s="307"/>
      <c r="L50" s="307"/>
      <c r="M50" s="307"/>
      <c r="N50" s="307"/>
      <c r="O50" s="307"/>
    </row>
  </sheetData>
  <mergeCells count="75">
    <mergeCell ref="S1:X1"/>
    <mergeCell ref="A3:X3"/>
    <mergeCell ref="A13:C14"/>
    <mergeCell ref="D13:D14"/>
    <mergeCell ref="E13:E14"/>
    <mergeCell ref="F13:F14"/>
    <mergeCell ref="G13:G14"/>
    <mergeCell ref="J13:J14"/>
    <mergeCell ref="K13:K14"/>
    <mergeCell ref="L13:L14"/>
    <mergeCell ref="M13:M14"/>
    <mergeCell ref="N13:N14"/>
    <mergeCell ref="U13:U14"/>
    <mergeCell ref="V13:V14"/>
    <mergeCell ref="W13:W14"/>
    <mergeCell ref="X13:X14"/>
    <mergeCell ref="A15:C16"/>
    <mergeCell ref="D15:J16"/>
    <mergeCell ref="K15:O16"/>
    <mergeCell ref="P15:X16"/>
    <mergeCell ref="O13:O14"/>
    <mergeCell ref="P13:P14"/>
    <mergeCell ref="H13:H14"/>
    <mergeCell ref="Q13:Q14"/>
    <mergeCell ref="R13:R14"/>
    <mergeCell ref="S13:S14"/>
    <mergeCell ref="T13:T14"/>
    <mergeCell ref="I13:I14"/>
    <mergeCell ref="B18:E19"/>
    <mergeCell ref="F18:N19"/>
    <mergeCell ref="P18:P19"/>
    <mergeCell ref="Q18:Q19"/>
    <mergeCell ref="B21:G21"/>
    <mergeCell ref="B23:C23"/>
    <mergeCell ref="E23:J23"/>
    <mergeCell ref="L23:Q23"/>
    <mergeCell ref="R23:W23"/>
    <mergeCell ref="E24:J24"/>
    <mergeCell ref="L24:Q24"/>
    <mergeCell ref="R24:W24"/>
    <mergeCell ref="D27:H27"/>
    <mergeCell ref="E28:H28"/>
    <mergeCell ref="K28:L28"/>
    <mergeCell ref="R28:V28"/>
    <mergeCell ref="D30:H30"/>
    <mergeCell ref="E31:H31"/>
    <mergeCell ref="K31:L31"/>
    <mergeCell ref="R31:V31"/>
    <mergeCell ref="D33:H33"/>
    <mergeCell ref="E34:H34"/>
    <mergeCell ref="K34:L34"/>
    <mergeCell ref="R34:V34"/>
    <mergeCell ref="E37:H37"/>
    <mergeCell ref="K37:L37"/>
    <mergeCell ref="R37:V37"/>
    <mergeCell ref="D39:H39"/>
    <mergeCell ref="E40:H40"/>
    <mergeCell ref="K40:L40"/>
    <mergeCell ref="R40:V40"/>
    <mergeCell ref="C9:I9"/>
    <mergeCell ref="B5:W5"/>
    <mergeCell ref="J9:P9"/>
    <mergeCell ref="E49:H49"/>
    <mergeCell ref="K49:L49"/>
    <mergeCell ref="R49:V49"/>
    <mergeCell ref="B48:W48"/>
    <mergeCell ref="D42:H42"/>
    <mergeCell ref="E43:H43"/>
    <mergeCell ref="K43:L43"/>
    <mergeCell ref="R43:V43"/>
    <mergeCell ref="D45:H45"/>
    <mergeCell ref="E46:H46"/>
    <mergeCell ref="K46:L46"/>
    <mergeCell ref="R46:V46"/>
    <mergeCell ref="D36:H36"/>
  </mergeCells>
  <phoneticPr fontId="2"/>
  <pageMargins left="0.7" right="0.7" top="0.75" bottom="0.75" header="0.3" footer="0.3"/>
  <pageSetup paperSize="9" orientation="portrait" verticalDpi="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E843576-7532-4D2B-B71F-5C3CA965A7BB}">
          <x14:formula1>
            <xm:f>Sheet1!$A$1:$A$2</xm:f>
          </x14:formula1>
          <xm:sqref>B9 B7 M7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5B2A3-5E6E-4357-8082-9976F359CAFA}">
  <sheetPr>
    <tabColor rgb="FF00B0F0"/>
  </sheetPr>
  <dimension ref="A1:V56"/>
  <sheetViews>
    <sheetView showZeros="0" view="pageBreakPreview" zoomScale="80" zoomScaleNormal="120" zoomScaleSheetLayoutView="80" workbookViewId="0"/>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349" t="str">
        <f>'No22 （団体表）'!A1</f>
        <v>令和８年度　スーパーアスリート事業</v>
      </c>
      <c r="B1" s="349"/>
      <c r="C1" s="349"/>
      <c r="D1" s="349"/>
      <c r="E1" s="349"/>
      <c r="F1" s="349"/>
      <c r="G1" s="349"/>
      <c r="H1" s="30"/>
      <c r="I1" s="11"/>
      <c r="J1" s="11"/>
      <c r="K1" s="11"/>
      <c r="L1" s="11"/>
      <c r="M1" s="452" t="s">
        <v>56</v>
      </c>
      <c r="N1" s="452"/>
      <c r="O1" s="452"/>
      <c r="P1" s="452"/>
    </row>
    <row r="2" spans="1:22" ht="6" customHeight="1">
      <c r="A2" s="30"/>
      <c r="B2" s="30"/>
      <c r="C2" s="30"/>
      <c r="D2" s="30"/>
      <c r="E2" s="30"/>
      <c r="F2" s="30"/>
      <c r="G2" s="30"/>
      <c r="H2" s="30"/>
      <c r="I2" s="11"/>
      <c r="J2" s="11"/>
      <c r="K2" s="11"/>
      <c r="L2" s="11"/>
      <c r="M2" s="11"/>
      <c r="N2" s="11"/>
      <c r="O2" s="31"/>
      <c r="P2" s="31"/>
    </row>
    <row r="3" spans="1:22" ht="24" customHeight="1">
      <c r="A3" s="534" t="s">
        <v>29</v>
      </c>
      <c r="B3" s="534"/>
      <c r="C3" s="534"/>
      <c r="D3" s="534"/>
      <c r="E3" s="534"/>
      <c r="F3" s="534"/>
      <c r="G3" s="534"/>
      <c r="H3" s="534"/>
      <c r="I3" s="534"/>
      <c r="J3" s="534"/>
      <c r="K3" s="534"/>
      <c r="L3" s="534"/>
      <c r="M3" s="534"/>
      <c r="N3" s="534"/>
      <c r="O3" s="534"/>
      <c r="P3" s="534"/>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419" t="s">
        <v>5</v>
      </c>
      <c r="B5" s="449">
        <f>'No22 （団体表）'!B5</f>
        <v>0</v>
      </c>
      <c r="C5" s="450"/>
      <c r="D5" s="450"/>
      <c r="E5" s="450"/>
      <c r="F5" s="450"/>
      <c r="G5" s="450"/>
      <c r="H5" s="450"/>
      <c r="I5" s="450"/>
      <c r="J5" s="450"/>
      <c r="K5" s="451"/>
      <c r="L5" s="419" t="s">
        <v>1</v>
      </c>
      <c r="M5" s="449">
        <f>'No22 （団体表）'!M5</f>
        <v>0</v>
      </c>
      <c r="N5" s="450"/>
      <c r="O5" s="450"/>
      <c r="P5" s="451"/>
      <c r="Q5" s="4" t="s">
        <v>11</v>
      </c>
    </row>
    <row r="6" spans="1:22" ht="30" customHeight="1">
      <c r="A6" s="419" t="s">
        <v>44</v>
      </c>
      <c r="B6" s="558"/>
      <c r="C6" s="559"/>
      <c r="D6" s="559"/>
      <c r="E6" s="559"/>
      <c r="F6" s="559"/>
      <c r="G6" s="559"/>
      <c r="H6" s="559"/>
      <c r="I6" s="559"/>
      <c r="J6" s="559"/>
      <c r="K6" s="560"/>
      <c r="L6" s="419" t="s">
        <v>15</v>
      </c>
      <c r="M6" s="449">
        <f>'No22 （団体表）'!M6</f>
        <v>0</v>
      </c>
      <c r="N6" s="450"/>
      <c r="O6" s="450"/>
      <c r="P6" s="451"/>
      <c r="Q6" s="4" t="s">
        <v>12</v>
      </c>
    </row>
    <row r="7" spans="1:22" ht="20.25" customHeight="1">
      <c r="A7" s="13"/>
      <c r="B7" s="13"/>
      <c r="C7" s="29"/>
      <c r="D7" s="29"/>
      <c r="E7" s="29"/>
      <c r="F7" s="29"/>
      <c r="G7" s="29"/>
      <c r="H7" s="29"/>
      <c r="I7" s="29"/>
      <c r="J7" s="29"/>
      <c r="K7" s="29"/>
      <c r="L7" s="13"/>
      <c r="M7" s="13"/>
      <c r="N7" s="13"/>
      <c r="O7" s="14"/>
      <c r="P7" s="14"/>
    </row>
    <row r="8" spans="1:22" ht="31.5" customHeight="1">
      <c r="A8" s="418" t="s">
        <v>2</v>
      </c>
      <c r="B8" s="42" t="s">
        <v>48</v>
      </c>
      <c r="C8" s="446" t="s">
        <v>50</v>
      </c>
      <c r="D8" s="446"/>
      <c r="E8" s="446"/>
      <c r="F8" s="446"/>
      <c r="G8" s="446"/>
      <c r="H8" s="446"/>
      <c r="I8" s="446"/>
      <c r="J8" s="446"/>
      <c r="K8" s="45" t="s">
        <v>49</v>
      </c>
      <c r="L8" s="446" t="s">
        <v>51</v>
      </c>
      <c r="M8" s="446"/>
      <c r="N8" s="446"/>
      <c r="O8" s="446"/>
      <c r="P8" s="447"/>
    </row>
    <row r="9" spans="1:22" ht="31.5" customHeight="1">
      <c r="A9" s="419" t="s">
        <v>6</v>
      </c>
      <c r="B9" s="37"/>
      <c r="C9" s="43"/>
      <c r="D9" s="34" t="s">
        <v>0</v>
      </c>
      <c r="E9" s="44"/>
      <c r="F9" s="34" t="s">
        <v>52</v>
      </c>
      <c r="G9" s="34"/>
      <c r="H9" s="34" t="s">
        <v>28</v>
      </c>
      <c r="I9" s="44"/>
      <c r="J9" s="34" t="s">
        <v>0</v>
      </c>
      <c r="K9" s="44"/>
      <c r="L9" s="34" t="s">
        <v>52</v>
      </c>
      <c r="M9" s="34"/>
      <c r="N9" s="34"/>
      <c r="O9" s="34"/>
      <c r="P9" s="35"/>
    </row>
    <row r="10" spans="1:22" ht="46" customHeight="1">
      <c r="A10" s="420" t="s">
        <v>46</v>
      </c>
      <c r="B10" s="549"/>
      <c r="C10" s="550"/>
      <c r="D10" s="550"/>
      <c r="E10" s="550"/>
      <c r="F10" s="550"/>
      <c r="G10" s="550"/>
      <c r="H10" s="550"/>
      <c r="I10" s="550"/>
      <c r="J10" s="550"/>
      <c r="K10" s="550"/>
      <c r="L10" s="550"/>
      <c r="M10" s="550"/>
      <c r="N10" s="550"/>
      <c r="O10" s="550"/>
      <c r="P10" s="551"/>
    </row>
    <row r="11" spans="1:22" ht="44" customHeight="1">
      <c r="A11" s="421" t="s">
        <v>47</v>
      </c>
      <c r="B11" s="552"/>
      <c r="C11" s="553"/>
      <c r="D11" s="553"/>
      <c r="E11" s="553"/>
      <c r="F11" s="553"/>
      <c r="G11" s="553"/>
      <c r="H11" s="553"/>
      <c r="I11" s="553"/>
      <c r="J11" s="553"/>
      <c r="K11" s="553"/>
      <c r="L11" s="553"/>
      <c r="M11" s="553"/>
      <c r="N11" s="553"/>
      <c r="O11" s="553"/>
      <c r="P11" s="554"/>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523" t="s">
        <v>17</v>
      </c>
      <c r="B13" s="524"/>
      <c r="C13" s="525"/>
      <c r="D13" s="526" t="s">
        <v>25</v>
      </c>
      <c r="E13" s="524"/>
      <c r="F13" s="524"/>
      <c r="G13" s="524"/>
      <c r="H13" s="524"/>
      <c r="I13" s="524"/>
      <c r="J13" s="524"/>
      <c r="K13" s="525"/>
      <c r="L13" s="526" t="s">
        <v>58</v>
      </c>
      <c r="M13" s="524"/>
      <c r="N13" s="524"/>
      <c r="O13" s="524"/>
      <c r="P13" s="527"/>
    </row>
    <row r="14" spans="1:22" ht="20.399999999999999" customHeight="1">
      <c r="A14" s="476" t="s">
        <v>18</v>
      </c>
      <c r="B14" s="477"/>
      <c r="C14" s="478"/>
      <c r="D14" s="543"/>
      <c r="E14" s="544"/>
      <c r="F14" s="544"/>
      <c r="G14" s="544"/>
      <c r="H14" s="544"/>
      <c r="I14" s="544"/>
      <c r="J14" s="544"/>
      <c r="K14" s="545"/>
      <c r="L14" s="505"/>
      <c r="M14" s="505"/>
      <c r="N14" s="505"/>
      <c r="O14" s="505"/>
      <c r="P14" s="506"/>
    </row>
    <row r="15" spans="1:22" ht="20.399999999999999" customHeight="1">
      <c r="A15" s="479"/>
      <c r="B15" s="480"/>
      <c r="C15" s="481"/>
      <c r="D15" s="555"/>
      <c r="E15" s="556"/>
      <c r="F15" s="556"/>
      <c r="G15" s="556"/>
      <c r="H15" s="556"/>
      <c r="I15" s="556"/>
      <c r="J15" s="556"/>
      <c r="K15" s="557"/>
      <c r="L15" s="507"/>
      <c r="M15" s="507"/>
      <c r="N15" s="507"/>
      <c r="O15" s="507"/>
      <c r="P15" s="508"/>
    </row>
    <row r="16" spans="1:22" ht="20.399999999999999" customHeight="1">
      <c r="A16" s="476" t="s">
        <v>19</v>
      </c>
      <c r="B16" s="477"/>
      <c r="C16" s="478"/>
      <c r="D16" s="543"/>
      <c r="E16" s="544"/>
      <c r="F16" s="544"/>
      <c r="G16" s="544"/>
      <c r="H16" s="544"/>
      <c r="I16" s="544"/>
      <c r="J16" s="544"/>
      <c r="K16" s="545"/>
      <c r="L16" s="505"/>
      <c r="M16" s="505"/>
      <c r="N16" s="505"/>
      <c r="O16" s="505"/>
      <c r="P16" s="506"/>
    </row>
    <row r="17" spans="1:17" ht="20.399999999999999" customHeight="1" thickBot="1">
      <c r="A17" s="479"/>
      <c r="B17" s="480"/>
      <c r="C17" s="481"/>
      <c r="D17" s="546"/>
      <c r="E17" s="547"/>
      <c r="F17" s="547"/>
      <c r="G17" s="547"/>
      <c r="H17" s="547"/>
      <c r="I17" s="547"/>
      <c r="J17" s="547"/>
      <c r="K17" s="548"/>
      <c r="L17" s="507"/>
      <c r="M17" s="507"/>
      <c r="N17" s="507"/>
      <c r="O17" s="507"/>
      <c r="P17" s="508"/>
    </row>
    <row r="18" spans="1:17" ht="20.399999999999999" customHeight="1" thickTop="1">
      <c r="A18" s="515" t="s">
        <v>4</v>
      </c>
      <c r="B18" s="455"/>
      <c r="C18" s="516"/>
      <c r="D18" s="528">
        <f>SUM(D14:K17)</f>
        <v>0</v>
      </c>
      <c r="E18" s="529"/>
      <c r="F18" s="529"/>
      <c r="G18" s="529"/>
      <c r="H18" s="529"/>
      <c r="I18" s="529"/>
      <c r="J18" s="529"/>
      <c r="K18" s="530"/>
      <c r="L18" s="519"/>
      <c r="M18" s="519"/>
      <c r="N18" s="519"/>
      <c r="O18" s="519"/>
      <c r="P18" s="520"/>
    </row>
    <row r="19" spans="1:17" ht="20.399999999999999" customHeight="1" thickBot="1">
      <c r="A19" s="517"/>
      <c r="B19" s="460"/>
      <c r="C19" s="518"/>
      <c r="D19" s="531"/>
      <c r="E19" s="532"/>
      <c r="F19" s="532"/>
      <c r="G19" s="532"/>
      <c r="H19" s="532"/>
      <c r="I19" s="532"/>
      <c r="J19" s="532"/>
      <c r="K19" s="533"/>
      <c r="L19" s="521"/>
      <c r="M19" s="521"/>
      <c r="N19" s="521"/>
      <c r="O19" s="521"/>
      <c r="P19" s="522"/>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523" t="s">
        <v>17</v>
      </c>
      <c r="B21" s="524"/>
      <c r="C21" s="525"/>
      <c r="D21" s="526" t="s">
        <v>25</v>
      </c>
      <c r="E21" s="524"/>
      <c r="F21" s="524"/>
      <c r="G21" s="524"/>
      <c r="H21" s="524"/>
      <c r="I21" s="524"/>
      <c r="J21" s="524"/>
      <c r="K21" s="525"/>
      <c r="L21" s="526" t="s">
        <v>58</v>
      </c>
      <c r="M21" s="524"/>
      <c r="N21" s="524"/>
      <c r="O21" s="524"/>
      <c r="P21" s="527"/>
    </row>
    <row r="22" spans="1:17" ht="15.75" customHeight="1">
      <c r="A22" s="476" t="s">
        <v>21</v>
      </c>
      <c r="B22" s="477"/>
      <c r="C22" s="478"/>
      <c r="D22" s="570"/>
      <c r="E22" s="571"/>
      <c r="F22" s="571"/>
      <c r="G22" s="571"/>
      <c r="H22" s="571"/>
      <c r="I22" s="571"/>
      <c r="J22" s="571"/>
      <c r="K22" s="572"/>
      <c r="L22" s="485"/>
      <c r="M22" s="486"/>
      <c r="N22" s="486"/>
      <c r="O22" s="486"/>
      <c r="P22" s="19"/>
    </row>
    <row r="23" spans="1:17" ht="15.75" customHeight="1">
      <c r="A23" s="479"/>
      <c r="B23" s="480"/>
      <c r="C23" s="481"/>
      <c r="D23" s="573"/>
      <c r="E23" s="574"/>
      <c r="F23" s="574"/>
      <c r="G23" s="574"/>
      <c r="H23" s="574"/>
      <c r="I23" s="574"/>
      <c r="J23" s="574"/>
      <c r="K23" s="575"/>
      <c r="L23" s="487"/>
      <c r="M23" s="488"/>
      <c r="N23" s="488"/>
      <c r="O23" s="488"/>
      <c r="P23" s="20"/>
      <c r="Q23" s="4" t="s">
        <v>27</v>
      </c>
    </row>
    <row r="24" spans="1:17" ht="15.75" customHeight="1">
      <c r="A24" s="502"/>
      <c r="B24" s="503"/>
      <c r="C24" s="504"/>
      <c r="D24" s="576"/>
      <c r="E24" s="577"/>
      <c r="F24" s="577"/>
      <c r="G24" s="577"/>
      <c r="H24" s="577"/>
      <c r="I24" s="577"/>
      <c r="J24" s="577"/>
      <c r="K24" s="578"/>
      <c r="L24" s="489"/>
      <c r="M24" s="490"/>
      <c r="N24" s="490"/>
      <c r="O24" s="490"/>
      <c r="P24" s="20"/>
    </row>
    <row r="25" spans="1:17" ht="15.75" customHeight="1">
      <c r="A25" s="476" t="s">
        <v>7</v>
      </c>
      <c r="B25" s="477"/>
      <c r="C25" s="478"/>
      <c r="D25" s="561"/>
      <c r="E25" s="562"/>
      <c r="F25" s="562"/>
      <c r="G25" s="562"/>
      <c r="H25" s="562"/>
      <c r="I25" s="562"/>
      <c r="J25" s="562"/>
      <c r="K25" s="563"/>
      <c r="L25" s="485"/>
      <c r="M25" s="486"/>
      <c r="N25" s="486"/>
      <c r="O25" s="486"/>
      <c r="P25" s="21"/>
    </row>
    <row r="26" spans="1:17" ht="15.75" customHeight="1">
      <c r="A26" s="479"/>
      <c r="B26" s="480"/>
      <c r="C26" s="481"/>
      <c r="D26" s="564"/>
      <c r="E26" s="565"/>
      <c r="F26" s="565"/>
      <c r="G26" s="565"/>
      <c r="H26" s="565"/>
      <c r="I26" s="565"/>
      <c r="J26" s="565"/>
      <c r="K26" s="566"/>
      <c r="L26" s="487"/>
      <c r="M26" s="488"/>
      <c r="N26" s="488"/>
      <c r="O26" s="488"/>
      <c r="P26" s="20"/>
    </row>
    <row r="27" spans="1:17" ht="15.75" customHeight="1">
      <c r="A27" s="479"/>
      <c r="B27" s="480"/>
      <c r="C27" s="481"/>
      <c r="D27" s="567"/>
      <c r="E27" s="568"/>
      <c r="F27" s="568"/>
      <c r="G27" s="568"/>
      <c r="H27" s="568"/>
      <c r="I27" s="568"/>
      <c r="J27" s="568"/>
      <c r="K27" s="569"/>
      <c r="L27" s="489"/>
      <c r="M27" s="490"/>
      <c r="N27" s="490"/>
      <c r="O27" s="490"/>
      <c r="P27" s="20"/>
    </row>
    <row r="28" spans="1:17" ht="15.75" customHeight="1">
      <c r="A28" s="476" t="s">
        <v>22</v>
      </c>
      <c r="B28" s="477"/>
      <c r="C28" s="478"/>
      <c r="D28" s="561"/>
      <c r="E28" s="562"/>
      <c r="F28" s="562"/>
      <c r="G28" s="562"/>
      <c r="H28" s="562"/>
      <c r="I28" s="562"/>
      <c r="J28" s="562"/>
      <c r="K28" s="563"/>
      <c r="L28" s="485"/>
      <c r="M28" s="486"/>
      <c r="N28" s="486"/>
      <c r="O28" s="486"/>
      <c r="P28" s="21"/>
    </row>
    <row r="29" spans="1:17" ht="15.75" customHeight="1">
      <c r="A29" s="479"/>
      <c r="B29" s="480"/>
      <c r="C29" s="481"/>
      <c r="D29" s="564"/>
      <c r="E29" s="565"/>
      <c r="F29" s="565"/>
      <c r="G29" s="565"/>
      <c r="H29" s="565"/>
      <c r="I29" s="565"/>
      <c r="J29" s="565"/>
      <c r="K29" s="566"/>
      <c r="L29" s="487"/>
      <c r="M29" s="488"/>
      <c r="N29" s="488"/>
      <c r="O29" s="488"/>
      <c r="P29" s="20"/>
    </row>
    <row r="30" spans="1:17" ht="15.75" customHeight="1">
      <c r="A30" s="502"/>
      <c r="B30" s="503"/>
      <c r="C30" s="504"/>
      <c r="D30" s="567"/>
      <c r="E30" s="568"/>
      <c r="F30" s="568"/>
      <c r="G30" s="568"/>
      <c r="H30" s="568"/>
      <c r="I30" s="568"/>
      <c r="J30" s="568"/>
      <c r="K30" s="569"/>
      <c r="L30" s="489"/>
      <c r="M30" s="490"/>
      <c r="N30" s="490"/>
      <c r="O30" s="490"/>
      <c r="P30" s="20"/>
    </row>
    <row r="31" spans="1:17" ht="15.75" customHeight="1">
      <c r="A31" s="476" t="s">
        <v>8</v>
      </c>
      <c r="B31" s="477"/>
      <c r="C31" s="478"/>
      <c r="D31" s="561"/>
      <c r="E31" s="562"/>
      <c r="F31" s="562"/>
      <c r="G31" s="562"/>
      <c r="H31" s="562"/>
      <c r="I31" s="562"/>
      <c r="J31" s="562"/>
      <c r="K31" s="563"/>
      <c r="L31" s="485"/>
      <c r="M31" s="486"/>
      <c r="N31" s="486"/>
      <c r="O31" s="486"/>
      <c r="P31" s="21"/>
    </row>
    <row r="32" spans="1:17" ht="15.75" customHeight="1">
      <c r="A32" s="479"/>
      <c r="B32" s="480"/>
      <c r="C32" s="481"/>
      <c r="D32" s="564"/>
      <c r="E32" s="565"/>
      <c r="F32" s="565"/>
      <c r="G32" s="565"/>
      <c r="H32" s="565"/>
      <c r="I32" s="565"/>
      <c r="J32" s="565"/>
      <c r="K32" s="566"/>
      <c r="L32" s="487"/>
      <c r="M32" s="488"/>
      <c r="N32" s="488"/>
      <c r="O32" s="488"/>
      <c r="P32" s="20"/>
    </row>
    <row r="33" spans="1:16" ht="15.75" customHeight="1">
      <c r="A33" s="502"/>
      <c r="B33" s="503"/>
      <c r="C33" s="504"/>
      <c r="D33" s="567"/>
      <c r="E33" s="568"/>
      <c r="F33" s="568"/>
      <c r="G33" s="568"/>
      <c r="H33" s="568"/>
      <c r="I33" s="568"/>
      <c r="J33" s="568"/>
      <c r="K33" s="569"/>
      <c r="L33" s="489"/>
      <c r="M33" s="490"/>
      <c r="N33" s="490"/>
      <c r="O33" s="490"/>
      <c r="P33" s="20"/>
    </row>
    <row r="34" spans="1:16" ht="15.75" customHeight="1">
      <c r="A34" s="476" t="s">
        <v>13</v>
      </c>
      <c r="B34" s="477"/>
      <c r="C34" s="478"/>
      <c r="D34" s="561"/>
      <c r="E34" s="562"/>
      <c r="F34" s="562"/>
      <c r="G34" s="562"/>
      <c r="H34" s="562"/>
      <c r="I34" s="562"/>
      <c r="J34" s="562"/>
      <c r="K34" s="563"/>
      <c r="L34" s="485"/>
      <c r="M34" s="486"/>
      <c r="N34" s="486"/>
      <c r="O34" s="486"/>
      <c r="P34" s="21"/>
    </row>
    <row r="35" spans="1:16" ht="15.75" customHeight="1">
      <c r="A35" s="479"/>
      <c r="B35" s="480"/>
      <c r="C35" s="481"/>
      <c r="D35" s="564"/>
      <c r="E35" s="565"/>
      <c r="F35" s="565"/>
      <c r="G35" s="565"/>
      <c r="H35" s="565"/>
      <c r="I35" s="565"/>
      <c r="J35" s="565"/>
      <c r="K35" s="566"/>
      <c r="L35" s="487"/>
      <c r="M35" s="488"/>
      <c r="N35" s="488"/>
      <c r="O35" s="488"/>
      <c r="P35" s="20"/>
    </row>
    <row r="36" spans="1:16" ht="15.75" customHeight="1">
      <c r="A36" s="502"/>
      <c r="B36" s="503"/>
      <c r="C36" s="504"/>
      <c r="D36" s="567"/>
      <c r="E36" s="568"/>
      <c r="F36" s="568"/>
      <c r="G36" s="568"/>
      <c r="H36" s="568"/>
      <c r="I36" s="568"/>
      <c r="J36" s="568"/>
      <c r="K36" s="569"/>
      <c r="L36" s="489"/>
      <c r="M36" s="490"/>
      <c r="N36" s="490"/>
      <c r="O36" s="490"/>
      <c r="P36" s="20"/>
    </row>
    <row r="37" spans="1:16" ht="15.75" customHeight="1">
      <c r="A37" s="476" t="s">
        <v>14</v>
      </c>
      <c r="B37" s="477"/>
      <c r="C37" s="478"/>
      <c r="D37" s="561"/>
      <c r="E37" s="562"/>
      <c r="F37" s="562"/>
      <c r="G37" s="562"/>
      <c r="H37" s="562"/>
      <c r="I37" s="562"/>
      <c r="J37" s="562"/>
      <c r="K37" s="563"/>
      <c r="L37" s="485"/>
      <c r="M37" s="486"/>
      <c r="N37" s="486"/>
      <c r="O37" s="486"/>
      <c r="P37" s="21"/>
    </row>
    <row r="38" spans="1:16" ht="15.75" customHeight="1">
      <c r="A38" s="479"/>
      <c r="B38" s="480"/>
      <c r="C38" s="481"/>
      <c r="D38" s="564"/>
      <c r="E38" s="565"/>
      <c r="F38" s="565"/>
      <c r="G38" s="565"/>
      <c r="H38" s="565"/>
      <c r="I38" s="565"/>
      <c r="J38" s="565"/>
      <c r="K38" s="566"/>
      <c r="L38" s="487"/>
      <c r="M38" s="488"/>
      <c r="N38" s="488"/>
      <c r="O38" s="488"/>
      <c r="P38" s="20"/>
    </row>
    <row r="39" spans="1:16" ht="15.75" customHeight="1">
      <c r="A39" s="502"/>
      <c r="B39" s="503"/>
      <c r="C39" s="504"/>
      <c r="D39" s="567"/>
      <c r="E39" s="568"/>
      <c r="F39" s="568"/>
      <c r="G39" s="568"/>
      <c r="H39" s="568"/>
      <c r="I39" s="568"/>
      <c r="J39" s="568"/>
      <c r="K39" s="569"/>
      <c r="L39" s="489"/>
      <c r="M39" s="490"/>
      <c r="N39" s="490"/>
      <c r="O39" s="490"/>
      <c r="P39" s="20"/>
    </row>
    <row r="40" spans="1:16" ht="15.75" customHeight="1">
      <c r="A40" s="476" t="s">
        <v>23</v>
      </c>
      <c r="B40" s="477"/>
      <c r="C40" s="478"/>
      <c r="D40" s="561"/>
      <c r="E40" s="562"/>
      <c r="F40" s="562"/>
      <c r="G40" s="562"/>
      <c r="H40" s="562"/>
      <c r="I40" s="562"/>
      <c r="J40" s="562"/>
      <c r="K40" s="563"/>
      <c r="L40" s="485"/>
      <c r="M40" s="486"/>
      <c r="N40" s="486"/>
      <c r="O40" s="486"/>
      <c r="P40" s="21"/>
    </row>
    <row r="41" spans="1:16" ht="15.75" customHeight="1">
      <c r="A41" s="479"/>
      <c r="B41" s="480"/>
      <c r="C41" s="481"/>
      <c r="D41" s="564"/>
      <c r="E41" s="565"/>
      <c r="F41" s="565"/>
      <c r="G41" s="565"/>
      <c r="H41" s="565"/>
      <c r="I41" s="565"/>
      <c r="J41" s="565"/>
      <c r="K41" s="566"/>
      <c r="L41" s="487"/>
      <c r="M41" s="488"/>
      <c r="N41" s="488"/>
      <c r="O41" s="488"/>
      <c r="P41" s="20"/>
    </row>
    <row r="42" spans="1:16" ht="15.75" customHeight="1">
      <c r="A42" s="502"/>
      <c r="B42" s="503"/>
      <c r="C42" s="504"/>
      <c r="D42" s="567"/>
      <c r="E42" s="568"/>
      <c r="F42" s="568"/>
      <c r="G42" s="568"/>
      <c r="H42" s="568"/>
      <c r="I42" s="568"/>
      <c r="J42" s="568"/>
      <c r="K42" s="569"/>
      <c r="L42" s="489"/>
      <c r="M42" s="490"/>
      <c r="N42" s="490"/>
      <c r="O42" s="490"/>
      <c r="P42" s="20"/>
    </row>
    <row r="43" spans="1:16" ht="15.75" customHeight="1">
      <c r="A43" s="476" t="s">
        <v>26</v>
      </c>
      <c r="B43" s="477"/>
      <c r="C43" s="478"/>
      <c r="D43" s="561"/>
      <c r="E43" s="562"/>
      <c r="F43" s="562"/>
      <c r="G43" s="562"/>
      <c r="H43" s="562"/>
      <c r="I43" s="562"/>
      <c r="J43" s="562"/>
      <c r="K43" s="563"/>
      <c r="L43" s="485"/>
      <c r="M43" s="486"/>
      <c r="N43" s="486"/>
      <c r="O43" s="486"/>
      <c r="P43" s="22"/>
    </row>
    <row r="44" spans="1:16" ht="15.75" customHeight="1">
      <c r="A44" s="479"/>
      <c r="B44" s="480"/>
      <c r="C44" s="481"/>
      <c r="D44" s="564"/>
      <c r="E44" s="565"/>
      <c r="F44" s="565"/>
      <c r="G44" s="565"/>
      <c r="H44" s="565"/>
      <c r="I44" s="565"/>
      <c r="J44" s="565"/>
      <c r="K44" s="566"/>
      <c r="L44" s="487"/>
      <c r="M44" s="488"/>
      <c r="N44" s="488"/>
      <c r="O44" s="488"/>
      <c r="P44" s="23"/>
    </row>
    <row r="45" spans="1:16" ht="15.75" customHeight="1">
      <c r="A45" s="479"/>
      <c r="B45" s="480"/>
      <c r="C45" s="481"/>
      <c r="D45" s="567"/>
      <c r="E45" s="568"/>
      <c r="F45" s="568"/>
      <c r="G45" s="568"/>
      <c r="H45" s="568"/>
      <c r="I45" s="568"/>
      <c r="J45" s="568"/>
      <c r="K45" s="569"/>
      <c r="L45" s="489"/>
      <c r="M45" s="490"/>
      <c r="N45" s="490"/>
      <c r="O45" s="490"/>
      <c r="P45" s="23"/>
    </row>
    <row r="46" spans="1:16" ht="15.75" customHeight="1">
      <c r="A46" s="476" t="s">
        <v>41</v>
      </c>
      <c r="B46" s="477"/>
      <c r="C46" s="478"/>
      <c r="D46" s="570"/>
      <c r="E46" s="571"/>
      <c r="F46" s="571"/>
      <c r="G46" s="571"/>
      <c r="H46" s="571"/>
      <c r="I46" s="571"/>
      <c r="J46" s="571"/>
      <c r="K46" s="572"/>
      <c r="L46" s="485"/>
      <c r="M46" s="486"/>
      <c r="N46" s="486"/>
      <c r="O46" s="486"/>
      <c r="P46" s="22"/>
    </row>
    <row r="47" spans="1:16" ht="15.75" customHeight="1">
      <c r="A47" s="479"/>
      <c r="B47" s="480"/>
      <c r="C47" s="481"/>
      <c r="D47" s="573"/>
      <c r="E47" s="574"/>
      <c r="F47" s="574"/>
      <c r="G47" s="574"/>
      <c r="H47" s="574"/>
      <c r="I47" s="574"/>
      <c r="J47" s="574"/>
      <c r="K47" s="575"/>
      <c r="L47" s="487"/>
      <c r="M47" s="488"/>
      <c r="N47" s="488"/>
      <c r="O47" s="488"/>
      <c r="P47" s="23"/>
    </row>
    <row r="48" spans="1:16" ht="15.75" customHeight="1" thickBot="1">
      <c r="A48" s="482"/>
      <c r="B48" s="483"/>
      <c r="C48" s="484"/>
      <c r="D48" s="579"/>
      <c r="E48" s="580"/>
      <c r="F48" s="580"/>
      <c r="G48" s="580"/>
      <c r="H48" s="580"/>
      <c r="I48" s="580"/>
      <c r="J48" s="580"/>
      <c r="K48" s="581"/>
      <c r="L48" s="489"/>
      <c r="M48" s="490"/>
      <c r="N48" s="490"/>
      <c r="O48" s="490"/>
      <c r="P48" s="25"/>
    </row>
    <row r="49" spans="1:16" ht="20.399999999999999" customHeight="1" thickTop="1">
      <c r="A49" s="453" t="s">
        <v>4</v>
      </c>
      <c r="B49" s="454"/>
      <c r="C49" s="455"/>
      <c r="D49" s="467">
        <f>IF(SUM(D22:K48)=D18,SUM(D22:K48),"ERR")</f>
        <v>0</v>
      </c>
      <c r="E49" s="468"/>
      <c r="F49" s="468"/>
      <c r="G49" s="468"/>
      <c r="H49" s="468"/>
      <c r="I49" s="468"/>
      <c r="J49" s="468"/>
      <c r="K49" s="469"/>
      <c r="L49" s="461"/>
      <c r="M49" s="462"/>
      <c r="N49" s="462"/>
      <c r="O49" s="462"/>
      <c r="P49" s="26"/>
    </row>
    <row r="50" spans="1:16" ht="20.399999999999999" customHeight="1">
      <c r="A50" s="456"/>
      <c r="B50" s="448"/>
      <c r="C50" s="457"/>
      <c r="D50" s="470"/>
      <c r="E50" s="471"/>
      <c r="F50" s="471"/>
      <c r="G50" s="471"/>
      <c r="H50" s="471"/>
      <c r="I50" s="471"/>
      <c r="J50" s="471"/>
      <c r="K50" s="472"/>
      <c r="L50" s="463"/>
      <c r="M50" s="464"/>
      <c r="N50" s="464"/>
      <c r="O50" s="464"/>
      <c r="P50" s="27"/>
    </row>
    <row r="51" spans="1:16" ht="20.399999999999999" customHeight="1" thickBot="1">
      <c r="A51" s="458"/>
      <c r="B51" s="459"/>
      <c r="C51" s="460"/>
      <c r="D51" s="473"/>
      <c r="E51" s="474"/>
      <c r="F51" s="474"/>
      <c r="G51" s="474"/>
      <c r="H51" s="474"/>
      <c r="I51" s="474"/>
      <c r="J51" s="474"/>
      <c r="K51" s="475"/>
      <c r="L51" s="465"/>
      <c r="M51" s="466"/>
      <c r="N51" s="466"/>
      <c r="O51" s="466"/>
      <c r="P51" s="28"/>
    </row>
    <row r="52" spans="1:16" ht="20.399999999999999" customHeight="1">
      <c r="A52" s="4" t="s">
        <v>24</v>
      </c>
    </row>
    <row r="53" spans="1:16" ht="20.399999999999999" customHeight="1"/>
    <row r="56" spans="1:16" ht="31.5" customHeight="1">
      <c r="A56" s="33" t="s">
        <v>2</v>
      </c>
      <c r="B56" s="42" t="s">
        <v>48</v>
      </c>
      <c r="C56" s="446" t="s">
        <v>50</v>
      </c>
      <c r="D56" s="446"/>
      <c r="E56" s="446"/>
      <c r="F56" s="446"/>
      <c r="G56" s="446"/>
      <c r="H56" s="446"/>
      <c r="I56" s="446"/>
      <c r="J56" s="446"/>
      <c r="K56" s="45" t="s">
        <v>49</v>
      </c>
      <c r="L56" s="446" t="s">
        <v>51</v>
      </c>
      <c r="M56" s="446"/>
      <c r="N56" s="446"/>
      <c r="O56" s="446"/>
      <c r="P56" s="447"/>
    </row>
  </sheetData>
  <mergeCells count="77">
    <mergeCell ref="A49:C51"/>
    <mergeCell ref="D49:K51"/>
    <mergeCell ref="L49:O49"/>
    <mergeCell ref="L50:O50"/>
    <mergeCell ref="L51:O51"/>
    <mergeCell ref="L37:O37"/>
    <mergeCell ref="A37:C39"/>
    <mergeCell ref="D37:K39"/>
    <mergeCell ref="A46:C48"/>
    <mergeCell ref="D46:K48"/>
    <mergeCell ref="L46:O46"/>
    <mergeCell ref="L47:O47"/>
    <mergeCell ref="L48:O48"/>
    <mergeCell ref="A43:C45"/>
    <mergeCell ref="D43:K45"/>
    <mergeCell ref="L43:O43"/>
    <mergeCell ref="L44:O44"/>
    <mergeCell ref="L45:O45"/>
    <mergeCell ref="L38:O38"/>
    <mergeCell ref="L39:O39"/>
    <mergeCell ref="A40:C42"/>
    <mergeCell ref="D40:K42"/>
    <mergeCell ref="L40:O40"/>
    <mergeCell ref="L41:O41"/>
    <mergeCell ref="L42:O42"/>
    <mergeCell ref="A28:C30"/>
    <mergeCell ref="D28:K30"/>
    <mergeCell ref="L28:O28"/>
    <mergeCell ref="L29:O29"/>
    <mergeCell ref="L30:O30"/>
    <mergeCell ref="L31:O31"/>
    <mergeCell ref="A31:C33"/>
    <mergeCell ref="D31:K33"/>
    <mergeCell ref="A34:C36"/>
    <mergeCell ref="D34:K36"/>
    <mergeCell ref="L32:O32"/>
    <mergeCell ref="L33:O33"/>
    <mergeCell ref="L34:O34"/>
    <mergeCell ref="L35:O35"/>
    <mergeCell ref="L36:O36"/>
    <mergeCell ref="D22:K24"/>
    <mergeCell ref="L22:O22"/>
    <mergeCell ref="L23:O23"/>
    <mergeCell ref="L24:O24"/>
    <mergeCell ref="A25:C27"/>
    <mergeCell ref="D25:K27"/>
    <mergeCell ref="L25:O25"/>
    <mergeCell ref="L26:O26"/>
    <mergeCell ref="L27:O27"/>
    <mergeCell ref="A22:C24"/>
    <mergeCell ref="A3:P3"/>
    <mergeCell ref="B5:K5"/>
    <mergeCell ref="M5:P5"/>
    <mergeCell ref="B6:K6"/>
    <mergeCell ref="M6:P6"/>
    <mergeCell ref="M1:P1"/>
    <mergeCell ref="D13:K13"/>
    <mergeCell ref="L13:P13"/>
    <mergeCell ref="A14:C15"/>
    <mergeCell ref="D14:K15"/>
    <mergeCell ref="L14:P15"/>
    <mergeCell ref="C56:J56"/>
    <mergeCell ref="L56:P56"/>
    <mergeCell ref="C8:J8"/>
    <mergeCell ref="L8:P8"/>
    <mergeCell ref="A18:C19"/>
    <mergeCell ref="D18:K19"/>
    <mergeCell ref="L18:P19"/>
    <mergeCell ref="A21:C21"/>
    <mergeCell ref="D21:K21"/>
    <mergeCell ref="L21:P21"/>
    <mergeCell ref="A16:C17"/>
    <mergeCell ref="D16:K17"/>
    <mergeCell ref="L16:P17"/>
    <mergeCell ref="B10:P10"/>
    <mergeCell ref="B11:P11"/>
    <mergeCell ref="A13:C13"/>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8CEA97B7-5979-4A82-A644-2C3E8058E4EF}">
          <x14:formula1>
            <xm:f>Sheet1!$A$1:$A$2</xm:f>
          </x14:formula1>
          <xm:sqref>B8 K8 B56 K56</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D8E70-C7E4-47BD-83BB-1C83074D375F}">
  <dimension ref="A1:AD44"/>
  <sheetViews>
    <sheetView view="pageBreakPreview" zoomScale="90" zoomScaleNormal="100" zoomScaleSheetLayoutView="90" workbookViewId="0">
      <selection activeCell="B5" sqref="B5"/>
    </sheetView>
  </sheetViews>
  <sheetFormatPr defaultColWidth="9" defaultRowHeight="13"/>
  <cols>
    <col min="1" max="1" width="3.6328125" style="4" customWidth="1"/>
    <col min="2" max="2" width="4.6328125" style="4" customWidth="1"/>
    <col min="3" max="3" width="2.08984375" style="4" customWidth="1"/>
    <col min="4" max="21" width="2.90625" style="4" customWidth="1"/>
    <col min="22" max="28" width="2.6328125" style="4" customWidth="1"/>
    <col min="29" max="29" width="1.6328125" style="4" customWidth="1"/>
    <col min="30" max="16384" width="9" style="4"/>
  </cols>
  <sheetData>
    <row r="1" spans="1:30" ht="22.5" customHeight="1">
      <c r="A1" s="349" t="str">
        <f>+'No6'!A1</f>
        <v>令和８年度　スーパーアスリート事業</v>
      </c>
      <c r="B1" s="349"/>
      <c r="C1" s="349"/>
      <c r="D1" s="349"/>
      <c r="E1" s="349"/>
      <c r="F1" s="349"/>
      <c r="G1" s="349"/>
      <c r="H1" s="349"/>
      <c r="I1" s="349"/>
      <c r="J1" s="349"/>
      <c r="K1" s="349"/>
      <c r="L1" s="349"/>
      <c r="M1" s="349"/>
      <c r="N1" s="349"/>
      <c r="O1" s="309"/>
      <c r="P1" s="309"/>
      <c r="Q1" s="309"/>
      <c r="R1" s="309"/>
      <c r="S1" s="309"/>
      <c r="T1" s="309"/>
      <c r="U1" s="309"/>
      <c r="V1" s="1049" t="s">
        <v>202</v>
      </c>
      <c r="W1" s="1050"/>
      <c r="X1" s="1050"/>
      <c r="Y1" s="1050"/>
      <c r="Z1" s="1050"/>
      <c r="AA1" s="1050"/>
      <c r="AB1" s="1050"/>
      <c r="AC1" s="1051"/>
    </row>
    <row r="2" spans="1:30" ht="31.25" customHeight="1">
      <c r="A2" s="1052" t="s">
        <v>203</v>
      </c>
      <c r="B2" s="1052"/>
      <c r="C2" s="1052"/>
      <c r="D2" s="1052"/>
      <c r="E2" s="1052"/>
      <c r="F2" s="1052"/>
      <c r="G2" s="1052"/>
      <c r="H2" s="1052"/>
      <c r="I2" s="1052"/>
      <c r="J2" s="1052"/>
      <c r="K2" s="1052"/>
      <c r="L2" s="1052"/>
      <c r="M2" s="1052"/>
      <c r="N2" s="1052"/>
      <c r="O2" s="1052"/>
      <c r="P2" s="1052"/>
      <c r="Q2" s="1052"/>
      <c r="R2" s="1052"/>
      <c r="S2" s="1052"/>
      <c r="T2" s="1052"/>
      <c r="U2" s="1052"/>
      <c r="V2" s="1052"/>
      <c r="W2" s="1052"/>
      <c r="X2" s="1052"/>
      <c r="Y2" s="1052"/>
      <c r="Z2" s="1052"/>
      <c r="AA2" s="1052"/>
      <c r="AB2" s="1052"/>
      <c r="AC2" s="1053"/>
    </row>
    <row r="3" spans="1:30" ht="17" customHeight="1">
      <c r="A3" s="310"/>
      <c r="B3" s="790" t="s">
        <v>129</v>
      </c>
      <c r="C3" s="790"/>
      <c r="D3" s="790"/>
      <c r="E3" s="790"/>
      <c r="F3" s="790"/>
      <c r="G3" s="790"/>
      <c r="H3" s="790"/>
      <c r="I3" s="790"/>
      <c r="J3" s="790"/>
      <c r="K3" s="790"/>
      <c r="L3" s="790"/>
      <c r="M3" s="790"/>
      <c r="N3" s="790"/>
      <c r="O3" s="790"/>
      <c r="P3" s="790"/>
      <c r="Q3" s="790"/>
      <c r="R3" s="790"/>
      <c r="S3" s="790"/>
      <c r="T3" s="790"/>
      <c r="U3" s="790"/>
      <c r="V3" s="790"/>
      <c r="W3" s="790"/>
      <c r="X3" s="311"/>
      <c r="Y3" s="311"/>
      <c r="Z3" s="311"/>
      <c r="AA3" s="311"/>
      <c r="AB3" s="312"/>
      <c r="AC3" s="11"/>
    </row>
    <row r="4" spans="1:30" ht="10.25" customHeight="1">
      <c r="A4" s="313"/>
      <c r="B4" s="314"/>
      <c r="C4" s="314"/>
      <c r="D4" s="314"/>
      <c r="E4" s="314"/>
      <c r="F4" s="314"/>
      <c r="G4" s="314"/>
      <c r="H4" s="314"/>
      <c r="I4" s="314"/>
      <c r="J4" s="314"/>
      <c r="K4" s="314"/>
      <c r="L4" s="314"/>
      <c r="M4" s="314"/>
      <c r="N4" s="314"/>
      <c r="O4" s="314"/>
      <c r="P4" s="314"/>
      <c r="Q4" s="314"/>
      <c r="R4" s="314"/>
      <c r="S4" s="314"/>
      <c r="T4" s="314"/>
      <c r="U4" s="314"/>
      <c r="V4" s="314"/>
      <c r="W4" s="315"/>
      <c r="X4" s="315"/>
      <c r="Y4" s="315"/>
      <c r="Z4" s="315"/>
      <c r="AA4" s="315"/>
      <c r="AB4" s="316"/>
      <c r="AC4" s="11"/>
    </row>
    <row r="5" spans="1:30" ht="17" customHeight="1">
      <c r="A5" s="317"/>
      <c r="B5" s="386" t="s">
        <v>48</v>
      </c>
      <c r="C5" s="4" t="s">
        <v>50</v>
      </c>
      <c r="J5" s="318"/>
      <c r="K5" s="11"/>
      <c r="L5" s="11"/>
      <c r="M5" s="318"/>
      <c r="N5" s="318"/>
      <c r="O5" s="391" t="s">
        <v>48</v>
      </c>
      <c r="P5" s="318" t="s">
        <v>130</v>
      </c>
      <c r="Q5" s="319"/>
      <c r="R5" s="320"/>
      <c r="S5" s="320"/>
      <c r="T5" s="320"/>
      <c r="U5" s="320"/>
      <c r="V5" s="320"/>
      <c r="W5" s="320"/>
      <c r="X5" s="320"/>
      <c r="Y5" s="320"/>
      <c r="Z5" s="320"/>
      <c r="AA5" s="320"/>
      <c r="AB5" s="321"/>
      <c r="AC5" s="11"/>
    </row>
    <row r="6" spans="1:30" ht="9" customHeight="1">
      <c r="A6" s="317"/>
      <c r="B6" s="322"/>
      <c r="C6" s="322"/>
      <c r="D6" s="322"/>
      <c r="E6" s="322"/>
      <c r="F6" s="322"/>
      <c r="G6" s="322"/>
      <c r="H6" s="322"/>
      <c r="I6" s="318"/>
      <c r="J6" s="318"/>
      <c r="K6" s="11"/>
      <c r="L6" s="318"/>
      <c r="M6" s="318"/>
      <c r="N6" s="319"/>
      <c r="O6" s="319"/>
      <c r="P6" s="318"/>
      <c r="Q6" s="319"/>
      <c r="R6" s="319"/>
      <c r="S6" s="319"/>
      <c r="T6" s="318"/>
      <c r="U6" s="318"/>
      <c r="V6" s="318"/>
      <c r="W6" s="318"/>
      <c r="X6" s="319"/>
      <c r="Y6" s="11"/>
      <c r="Z6" s="11"/>
      <c r="AA6" s="11"/>
      <c r="AB6" s="321"/>
      <c r="AC6" s="11"/>
    </row>
    <row r="7" spans="1:30" ht="17" customHeight="1">
      <c r="A7" s="317"/>
      <c r="B7" s="394" t="s">
        <v>49</v>
      </c>
      <c r="C7" s="4" t="s">
        <v>151</v>
      </c>
      <c r="D7" s="320"/>
      <c r="E7" s="320"/>
      <c r="F7" s="320"/>
      <c r="G7" s="320"/>
      <c r="H7" s="320"/>
      <c r="I7" s="319"/>
      <c r="J7" s="323"/>
      <c r="K7" s="323"/>
      <c r="L7" s="323"/>
      <c r="M7" s="323"/>
      <c r="N7" s="323"/>
      <c r="O7" s="323"/>
      <c r="P7" s="323"/>
      <c r="Q7" s="319"/>
      <c r="R7" s="1060"/>
      <c r="S7" s="1060"/>
      <c r="T7" s="1060"/>
      <c r="U7" s="1060"/>
      <c r="V7" s="1060"/>
      <c r="W7" s="1060"/>
      <c r="X7" s="1060"/>
      <c r="Y7" s="1060"/>
      <c r="Z7" s="1060"/>
      <c r="AA7" s="1060"/>
      <c r="AB7" s="324"/>
      <c r="AC7" s="325"/>
    </row>
    <row r="8" spans="1:30" ht="11" customHeight="1">
      <c r="A8" s="326"/>
      <c r="B8" s="327"/>
      <c r="C8" s="327"/>
      <c r="D8" s="327"/>
      <c r="E8" s="327"/>
      <c r="F8" s="328"/>
      <c r="G8" s="328"/>
      <c r="H8" s="328"/>
      <c r="I8" s="329"/>
      <c r="J8" s="328"/>
      <c r="K8" s="328"/>
      <c r="L8" s="328"/>
      <c r="M8" s="328"/>
      <c r="N8" s="328"/>
      <c r="O8" s="328"/>
      <c r="P8" s="328"/>
      <c r="Q8" s="330"/>
      <c r="R8" s="330"/>
      <c r="S8" s="330"/>
      <c r="T8" s="330"/>
      <c r="U8" s="330"/>
      <c r="V8" s="330"/>
      <c r="W8" s="331"/>
      <c r="X8" s="330"/>
      <c r="Y8" s="330"/>
      <c r="Z8" s="330"/>
      <c r="AA8" s="330"/>
      <c r="AB8" s="332"/>
      <c r="AC8" s="11"/>
    </row>
    <row r="9" spans="1:30" ht="19.25" customHeight="1">
      <c r="A9" s="333"/>
      <c r="B9" s="334" t="s">
        <v>132</v>
      </c>
      <c r="C9" s="333"/>
      <c r="D9" s="333"/>
      <c r="E9" s="333"/>
      <c r="F9" s="333"/>
      <c r="G9" s="333"/>
      <c r="H9" s="333"/>
      <c r="I9" s="333"/>
      <c r="J9" s="333"/>
      <c r="K9" s="333"/>
      <c r="L9" s="333"/>
      <c r="M9" s="333"/>
      <c r="N9" s="333"/>
      <c r="O9" s="333"/>
      <c r="P9" s="98"/>
      <c r="Q9" s="98"/>
      <c r="R9" s="98"/>
      <c r="S9" s="98"/>
      <c r="T9" s="98"/>
      <c r="U9" s="98"/>
      <c r="V9" s="98"/>
      <c r="W9" s="98"/>
      <c r="X9" s="98"/>
      <c r="Y9" s="95"/>
      <c r="Z9" s="95"/>
      <c r="AA9" s="95"/>
      <c r="AB9" s="95"/>
      <c r="AC9" s="95"/>
      <c r="AD9" s="4" t="s">
        <v>204</v>
      </c>
    </row>
    <row r="10" spans="1:30" ht="24.9" customHeight="1">
      <c r="A10" s="1054" t="s">
        <v>205</v>
      </c>
      <c r="B10" s="1055"/>
      <c r="C10" s="1055"/>
      <c r="D10" s="1055"/>
      <c r="E10" s="1055"/>
      <c r="F10" s="1056"/>
      <c r="G10" s="1057" t="s">
        <v>206</v>
      </c>
      <c r="H10" s="1058"/>
      <c r="I10" s="1058"/>
      <c r="J10" s="1058"/>
      <c r="K10" s="1058"/>
      <c r="L10" s="1058"/>
      <c r="M10" s="1058"/>
      <c r="N10" s="1058"/>
      <c r="O10" s="1058"/>
      <c r="P10" s="1058"/>
      <c r="Q10" s="1058"/>
      <c r="R10" s="1058"/>
      <c r="S10" s="1058"/>
      <c r="T10" s="1058"/>
      <c r="U10" s="1058"/>
      <c r="V10" s="1058"/>
      <c r="W10" s="1058"/>
      <c r="X10" s="1058"/>
      <c r="Y10" s="1058"/>
      <c r="Z10" s="1058"/>
      <c r="AA10" s="1058"/>
      <c r="AB10" s="1059"/>
      <c r="AC10" s="309"/>
      <c r="AD10" s="4" t="s">
        <v>11</v>
      </c>
    </row>
    <row r="11" spans="1:30" ht="18" customHeight="1">
      <c r="A11" s="335" t="s">
        <v>207</v>
      </c>
      <c r="B11" s="11"/>
      <c r="C11" s="11"/>
      <c r="D11" s="336"/>
      <c r="E11" s="337"/>
      <c r="F11" s="337"/>
      <c r="G11" s="1036"/>
      <c r="H11" s="1037"/>
      <c r="I11" s="1037"/>
      <c r="J11" s="1037"/>
      <c r="K11" s="1038"/>
      <c r="L11" s="337"/>
      <c r="M11" s="337"/>
      <c r="N11" s="337"/>
      <c r="O11" s="337"/>
      <c r="P11" s="337"/>
      <c r="Q11" s="337"/>
      <c r="R11" s="337"/>
      <c r="S11" s="337"/>
      <c r="T11" s="337"/>
      <c r="U11" s="337"/>
      <c r="V11" s="337"/>
      <c r="W11" s="337"/>
      <c r="X11" s="337"/>
      <c r="Y11" s="337"/>
      <c r="Z11" s="338"/>
      <c r="AA11" s="337"/>
      <c r="AB11" s="337"/>
      <c r="AC11" s="309"/>
      <c r="AD11" s="4" t="s">
        <v>12</v>
      </c>
    </row>
    <row r="12" spans="1:30" ht="17.399999999999999" customHeight="1">
      <c r="A12" s="1039" t="s">
        <v>158</v>
      </c>
      <c r="B12" s="1007" t="s">
        <v>208</v>
      </c>
      <c r="C12" s="1008"/>
      <c r="D12" s="1008"/>
      <c r="E12" s="1008"/>
      <c r="F12" s="1008"/>
      <c r="G12" s="1007" t="s">
        <v>209</v>
      </c>
      <c r="H12" s="1008"/>
      <c r="I12" s="1008"/>
      <c r="J12" s="1008"/>
      <c r="K12" s="1008"/>
      <c r="L12" s="1007" t="s">
        <v>210</v>
      </c>
      <c r="M12" s="1008"/>
      <c r="N12" s="1008"/>
      <c r="O12" s="1008"/>
      <c r="P12" s="1008"/>
      <c r="Q12" s="1008"/>
      <c r="R12" s="1008"/>
      <c r="S12" s="1008"/>
      <c r="T12" s="1008"/>
      <c r="U12" s="1008"/>
      <c r="V12" s="1008"/>
      <c r="W12" s="1008"/>
      <c r="X12" s="1008"/>
      <c r="Y12" s="1008"/>
      <c r="Z12" s="1008"/>
      <c r="AA12" s="1008"/>
      <c r="AB12" s="1009"/>
      <c r="AC12" s="339"/>
    </row>
    <row r="13" spans="1:30" ht="17.399999999999999" customHeight="1">
      <c r="A13" s="1010"/>
      <c r="B13" s="1010"/>
      <c r="C13" s="637"/>
      <c r="D13" s="637"/>
      <c r="E13" s="637"/>
      <c r="F13" s="637"/>
      <c r="G13" s="1010"/>
      <c r="H13" s="637"/>
      <c r="I13" s="637"/>
      <c r="J13" s="637"/>
      <c r="K13" s="637"/>
      <c r="L13" s="1010"/>
      <c r="M13" s="637"/>
      <c r="N13" s="637"/>
      <c r="O13" s="637"/>
      <c r="P13" s="637"/>
      <c r="Q13" s="637"/>
      <c r="R13" s="637"/>
      <c r="S13" s="637"/>
      <c r="T13" s="637"/>
      <c r="U13" s="637"/>
      <c r="V13" s="637"/>
      <c r="W13" s="637"/>
      <c r="X13" s="637"/>
      <c r="Y13" s="637"/>
      <c r="Z13" s="637"/>
      <c r="AA13" s="637"/>
      <c r="AB13" s="1011"/>
      <c r="AC13" s="339"/>
    </row>
    <row r="14" spans="1:30" ht="18.649999999999999" customHeight="1">
      <c r="A14" s="33">
        <v>1</v>
      </c>
      <c r="B14" s="1028"/>
      <c r="C14" s="1029"/>
      <c r="D14" s="1029"/>
      <c r="E14" s="1029"/>
      <c r="F14" s="1030"/>
      <c r="G14" s="1031">
        <f t="shared" ref="G14:G29" si="0">+Z14</f>
        <v>0</v>
      </c>
      <c r="H14" s="1032"/>
      <c r="I14" s="1032"/>
      <c r="J14" s="1032"/>
      <c r="K14" s="1032"/>
      <c r="L14" s="1033" t="s">
        <v>211</v>
      </c>
      <c r="M14" s="446"/>
      <c r="N14" s="1034"/>
      <c r="O14" s="446"/>
      <c r="P14" s="446"/>
      <c r="Q14" s="446"/>
      <c r="R14" s="47" t="s">
        <v>193</v>
      </c>
      <c r="S14" s="1035"/>
      <c r="T14" s="1035"/>
      <c r="U14" s="1035"/>
      <c r="V14" s="47" t="s">
        <v>199</v>
      </c>
      <c r="W14" s="446"/>
      <c r="X14" s="446"/>
      <c r="Y14" s="47" t="s">
        <v>200</v>
      </c>
      <c r="Z14" s="1026">
        <f t="shared" ref="Z14:Z29" si="1">+S14*W14</f>
        <v>0</v>
      </c>
      <c r="AA14" s="1026"/>
      <c r="AB14" s="1027"/>
      <c r="AC14" s="339"/>
    </row>
    <row r="15" spans="1:30" ht="18.649999999999999" customHeight="1">
      <c r="A15" s="33">
        <v>2</v>
      </c>
      <c r="B15" s="1028"/>
      <c r="C15" s="1029"/>
      <c r="D15" s="1029"/>
      <c r="E15" s="1029"/>
      <c r="F15" s="1030"/>
      <c r="G15" s="1031">
        <f t="shared" si="0"/>
        <v>0</v>
      </c>
      <c r="H15" s="1032"/>
      <c r="I15" s="1032"/>
      <c r="J15" s="1032"/>
      <c r="K15" s="1032"/>
      <c r="L15" s="1033" t="s">
        <v>211</v>
      </c>
      <c r="M15" s="446"/>
      <c r="N15" s="1034"/>
      <c r="O15" s="446"/>
      <c r="P15" s="446"/>
      <c r="Q15" s="446"/>
      <c r="R15" s="47" t="s">
        <v>212</v>
      </c>
      <c r="S15" s="1035"/>
      <c r="T15" s="1035"/>
      <c r="U15" s="1035"/>
      <c r="V15" s="47" t="s">
        <v>213</v>
      </c>
      <c r="W15" s="446"/>
      <c r="X15" s="446"/>
      <c r="Y15" s="47" t="s">
        <v>214</v>
      </c>
      <c r="Z15" s="1026">
        <f t="shared" si="1"/>
        <v>0</v>
      </c>
      <c r="AA15" s="1026"/>
      <c r="AB15" s="1027"/>
      <c r="AC15" s="339"/>
    </row>
    <row r="16" spans="1:30" ht="18.649999999999999" customHeight="1">
      <c r="A16" s="33">
        <v>3</v>
      </c>
      <c r="B16" s="1028"/>
      <c r="C16" s="1029"/>
      <c r="D16" s="1029"/>
      <c r="E16" s="1029"/>
      <c r="F16" s="1030"/>
      <c r="G16" s="1031">
        <f t="shared" si="0"/>
        <v>0</v>
      </c>
      <c r="H16" s="1032"/>
      <c r="I16" s="1032"/>
      <c r="J16" s="1032"/>
      <c r="K16" s="1032"/>
      <c r="L16" s="1033" t="s">
        <v>211</v>
      </c>
      <c r="M16" s="446"/>
      <c r="N16" s="1034"/>
      <c r="O16" s="446"/>
      <c r="P16" s="446"/>
      <c r="Q16" s="446"/>
      <c r="R16" s="47" t="s">
        <v>212</v>
      </c>
      <c r="S16" s="1035"/>
      <c r="T16" s="1035"/>
      <c r="U16" s="1035"/>
      <c r="V16" s="47" t="s">
        <v>213</v>
      </c>
      <c r="W16" s="446"/>
      <c r="X16" s="446"/>
      <c r="Y16" s="47" t="s">
        <v>214</v>
      </c>
      <c r="Z16" s="1026">
        <f t="shared" si="1"/>
        <v>0</v>
      </c>
      <c r="AA16" s="1026"/>
      <c r="AB16" s="1027"/>
      <c r="AC16" s="339"/>
    </row>
    <row r="17" spans="1:29" ht="18.649999999999999" customHeight="1">
      <c r="A17" s="33">
        <v>4</v>
      </c>
      <c r="B17" s="1028"/>
      <c r="C17" s="1029"/>
      <c r="D17" s="1029"/>
      <c r="E17" s="1029"/>
      <c r="F17" s="1030"/>
      <c r="G17" s="1031">
        <f t="shared" si="0"/>
        <v>0</v>
      </c>
      <c r="H17" s="1032"/>
      <c r="I17" s="1032"/>
      <c r="J17" s="1032"/>
      <c r="K17" s="1032"/>
      <c r="L17" s="1033" t="s">
        <v>211</v>
      </c>
      <c r="M17" s="446"/>
      <c r="N17" s="1034"/>
      <c r="O17" s="446"/>
      <c r="P17" s="446"/>
      <c r="Q17" s="446"/>
      <c r="R17" s="47" t="s">
        <v>212</v>
      </c>
      <c r="S17" s="1035"/>
      <c r="T17" s="1035"/>
      <c r="U17" s="1035"/>
      <c r="V17" s="47" t="s">
        <v>213</v>
      </c>
      <c r="W17" s="446"/>
      <c r="X17" s="446"/>
      <c r="Y17" s="47" t="s">
        <v>214</v>
      </c>
      <c r="Z17" s="1026">
        <f t="shared" si="1"/>
        <v>0</v>
      </c>
      <c r="AA17" s="1026"/>
      <c r="AB17" s="1027"/>
      <c r="AC17" s="339"/>
    </row>
    <row r="18" spans="1:29" ht="18.649999999999999" customHeight="1">
      <c r="A18" s="33">
        <v>5</v>
      </c>
      <c r="B18" s="1028"/>
      <c r="C18" s="1029"/>
      <c r="D18" s="1029"/>
      <c r="E18" s="1029"/>
      <c r="F18" s="1030"/>
      <c r="G18" s="1031">
        <f t="shared" si="0"/>
        <v>0</v>
      </c>
      <c r="H18" s="1032"/>
      <c r="I18" s="1032"/>
      <c r="J18" s="1032"/>
      <c r="K18" s="1032"/>
      <c r="L18" s="1033" t="s">
        <v>211</v>
      </c>
      <c r="M18" s="446"/>
      <c r="N18" s="1034"/>
      <c r="O18" s="446"/>
      <c r="P18" s="446"/>
      <c r="Q18" s="446"/>
      <c r="R18" s="47" t="s">
        <v>212</v>
      </c>
      <c r="S18" s="1035"/>
      <c r="T18" s="1035"/>
      <c r="U18" s="1035"/>
      <c r="V18" s="47" t="s">
        <v>213</v>
      </c>
      <c r="W18" s="446"/>
      <c r="X18" s="446"/>
      <c r="Y18" s="47" t="s">
        <v>214</v>
      </c>
      <c r="Z18" s="1026">
        <f t="shared" si="1"/>
        <v>0</v>
      </c>
      <c r="AA18" s="1026"/>
      <c r="AB18" s="1027"/>
      <c r="AC18" s="339"/>
    </row>
    <row r="19" spans="1:29" ht="15.9" customHeight="1">
      <c r="A19" s="1007" t="s">
        <v>215</v>
      </c>
      <c r="B19" s="1008"/>
      <c r="C19" s="1008"/>
      <c r="D19" s="1008"/>
      <c r="E19" s="1008"/>
      <c r="F19" s="1009"/>
      <c r="G19" s="1012">
        <f>SUM(G14:K18)</f>
        <v>0</v>
      </c>
      <c r="H19" s="1013"/>
      <c r="I19" s="1013"/>
      <c r="J19" s="1013"/>
      <c r="K19" s="1014"/>
      <c r="L19" s="1018"/>
      <c r="M19" s="1019"/>
      <c r="N19" s="1019"/>
      <c r="O19" s="1019"/>
      <c r="P19" s="1019"/>
      <c r="Q19" s="1019"/>
      <c r="R19" s="1019"/>
      <c r="S19" s="1019"/>
      <c r="T19" s="1019"/>
      <c r="U19" s="1019"/>
      <c r="V19" s="1019"/>
      <c r="W19" s="1019"/>
      <c r="X19" s="1019"/>
      <c r="Y19" s="1019"/>
      <c r="Z19" s="1019"/>
      <c r="AA19" s="1019"/>
      <c r="AB19" s="1020"/>
      <c r="AC19" s="340"/>
    </row>
    <row r="20" spans="1:29" ht="24.9" customHeight="1">
      <c r="A20" s="1010"/>
      <c r="B20" s="637"/>
      <c r="C20" s="637"/>
      <c r="D20" s="637"/>
      <c r="E20" s="637"/>
      <c r="F20" s="1011"/>
      <c r="G20" s="1015"/>
      <c r="H20" s="1016"/>
      <c r="I20" s="1016"/>
      <c r="J20" s="1016"/>
      <c r="K20" s="1017"/>
      <c r="L20" s="1021"/>
      <c r="M20" s="1022"/>
      <c r="N20" s="1022"/>
      <c r="O20" s="1022"/>
      <c r="P20" s="1022"/>
      <c r="Q20" s="1022"/>
      <c r="R20" s="1022"/>
      <c r="S20" s="1022"/>
      <c r="T20" s="1022"/>
      <c r="U20" s="1022"/>
      <c r="V20" s="1022"/>
      <c r="W20" s="1022"/>
      <c r="X20" s="1022"/>
      <c r="Y20" s="1022"/>
      <c r="Z20" s="1022"/>
      <c r="AA20" s="1022"/>
      <c r="AB20" s="1023"/>
      <c r="AC20" s="340"/>
    </row>
    <row r="21" spans="1:29" ht="24.9" customHeight="1">
      <c r="A21" s="1040" t="s">
        <v>216</v>
      </c>
      <c r="B21" s="1041"/>
      <c r="C21" s="1041"/>
      <c r="D21" s="1041"/>
      <c r="E21" s="1042"/>
      <c r="F21" s="1043" t="s">
        <v>217</v>
      </c>
      <c r="G21" s="1044"/>
      <c r="H21" s="1044"/>
      <c r="I21" s="1044"/>
      <c r="J21" s="1044"/>
      <c r="K21" s="1044"/>
      <c r="L21" s="1044"/>
      <c r="M21" s="1044"/>
      <c r="N21" s="1044"/>
      <c r="O21" s="1044"/>
      <c r="P21" s="1044"/>
      <c r="Q21" s="1044"/>
      <c r="R21" s="1044"/>
      <c r="S21" s="1044"/>
      <c r="T21" s="1044"/>
      <c r="U21" s="1044"/>
      <c r="V21" s="1044"/>
      <c r="W21" s="1044"/>
      <c r="X21" s="1044"/>
      <c r="Y21" s="1044"/>
      <c r="Z21" s="1044"/>
      <c r="AA21" s="1044"/>
      <c r="AB21" s="1045"/>
      <c r="AC21" s="309"/>
    </row>
    <row r="22" spans="1:29" ht="19.25" customHeight="1">
      <c r="A22" s="335" t="s">
        <v>207</v>
      </c>
      <c r="B22" s="11"/>
      <c r="C22" s="11"/>
      <c r="D22" s="336"/>
      <c r="E22" s="337"/>
      <c r="F22" s="1046"/>
      <c r="G22" s="1047"/>
      <c r="H22" s="1047"/>
      <c r="I22" s="1047"/>
      <c r="J22" s="1047"/>
      <c r="K22" s="1047"/>
      <c r="L22" s="1047"/>
      <c r="M22" s="1047"/>
      <c r="N22" s="1047"/>
      <c r="O22" s="1047"/>
      <c r="P22" s="1047"/>
      <c r="Q22" s="1047"/>
      <c r="R22" s="1047"/>
      <c r="S22" s="1047"/>
      <c r="T22" s="1047"/>
      <c r="U22" s="1047"/>
      <c r="V22" s="1047"/>
      <c r="W22" s="1047"/>
      <c r="X22" s="1047"/>
      <c r="Y22" s="1047"/>
      <c r="Z22" s="1047"/>
      <c r="AA22" s="1047"/>
      <c r="AB22" s="1048"/>
      <c r="AC22" s="309"/>
    </row>
    <row r="23" spans="1:29" ht="21.65" customHeight="1">
      <c r="A23" s="1039" t="s">
        <v>158</v>
      </c>
      <c r="B23" s="1007" t="s">
        <v>208</v>
      </c>
      <c r="C23" s="1008"/>
      <c r="D23" s="1008"/>
      <c r="E23" s="1008"/>
      <c r="F23" s="1008"/>
      <c r="G23" s="1007" t="s">
        <v>209</v>
      </c>
      <c r="H23" s="1008"/>
      <c r="I23" s="1008"/>
      <c r="J23" s="1008"/>
      <c r="K23" s="1008"/>
      <c r="L23" s="1007" t="s">
        <v>210</v>
      </c>
      <c r="M23" s="1008"/>
      <c r="N23" s="1008"/>
      <c r="O23" s="1008"/>
      <c r="P23" s="1008"/>
      <c r="Q23" s="1008"/>
      <c r="R23" s="1008"/>
      <c r="S23" s="1008"/>
      <c r="T23" s="1008"/>
      <c r="U23" s="1008"/>
      <c r="V23" s="1008"/>
      <c r="W23" s="1008"/>
      <c r="X23" s="1008"/>
      <c r="Y23" s="1008"/>
      <c r="Z23" s="1008"/>
      <c r="AA23" s="1008"/>
      <c r="AB23" s="1009"/>
      <c r="AC23" s="339"/>
    </row>
    <row r="24" spans="1:29" ht="21.65" customHeight="1">
      <c r="A24" s="1010"/>
      <c r="B24" s="1010"/>
      <c r="C24" s="637"/>
      <c r="D24" s="637"/>
      <c r="E24" s="637"/>
      <c r="F24" s="637"/>
      <c r="G24" s="1010"/>
      <c r="H24" s="637"/>
      <c r="I24" s="637"/>
      <c r="J24" s="637"/>
      <c r="K24" s="637"/>
      <c r="L24" s="1010"/>
      <c r="M24" s="637"/>
      <c r="N24" s="637"/>
      <c r="O24" s="637"/>
      <c r="P24" s="637"/>
      <c r="Q24" s="637"/>
      <c r="R24" s="637"/>
      <c r="S24" s="637"/>
      <c r="T24" s="637"/>
      <c r="U24" s="637"/>
      <c r="V24" s="637"/>
      <c r="W24" s="637"/>
      <c r="X24" s="637"/>
      <c r="Y24" s="637"/>
      <c r="Z24" s="637"/>
      <c r="AA24" s="637"/>
      <c r="AB24" s="1011"/>
      <c r="AC24" s="339"/>
    </row>
    <row r="25" spans="1:29" ht="21.65" customHeight="1">
      <c r="A25" s="33">
        <v>1</v>
      </c>
      <c r="B25" s="1028"/>
      <c r="C25" s="1029"/>
      <c r="D25" s="1029"/>
      <c r="E25" s="1029"/>
      <c r="F25" s="1030"/>
      <c r="G25" s="1031">
        <f>+Z25</f>
        <v>0</v>
      </c>
      <c r="H25" s="1032"/>
      <c r="I25" s="1032"/>
      <c r="J25" s="1032"/>
      <c r="K25" s="1032"/>
      <c r="L25" s="1033" t="s">
        <v>211</v>
      </c>
      <c r="M25" s="446"/>
      <c r="N25" s="1034"/>
      <c r="O25" s="446"/>
      <c r="P25" s="446"/>
      <c r="Q25" s="446"/>
      <c r="R25" s="47" t="s">
        <v>212</v>
      </c>
      <c r="S25" s="1035"/>
      <c r="T25" s="1035"/>
      <c r="U25" s="1035"/>
      <c r="V25" s="47" t="s">
        <v>213</v>
      </c>
      <c r="W25" s="446"/>
      <c r="X25" s="446"/>
      <c r="Y25" s="47" t="s">
        <v>214</v>
      </c>
      <c r="Z25" s="1026">
        <f>+S25*W25</f>
        <v>0</v>
      </c>
      <c r="AA25" s="1026"/>
      <c r="AB25" s="1027"/>
      <c r="AC25" s="339"/>
    </row>
    <row r="26" spans="1:29" ht="21.65" customHeight="1">
      <c r="A26" s="33">
        <v>2</v>
      </c>
      <c r="B26" s="1028"/>
      <c r="C26" s="1029"/>
      <c r="D26" s="1029"/>
      <c r="E26" s="1029"/>
      <c r="F26" s="1030"/>
      <c r="G26" s="1031">
        <f>+Z26</f>
        <v>0</v>
      </c>
      <c r="H26" s="1032"/>
      <c r="I26" s="1032"/>
      <c r="J26" s="1032"/>
      <c r="K26" s="1032"/>
      <c r="L26" s="1033" t="s">
        <v>211</v>
      </c>
      <c r="M26" s="446"/>
      <c r="N26" s="1034"/>
      <c r="O26" s="446"/>
      <c r="P26" s="446"/>
      <c r="Q26" s="446"/>
      <c r="R26" s="47" t="s">
        <v>212</v>
      </c>
      <c r="S26" s="1035"/>
      <c r="T26" s="1035"/>
      <c r="U26" s="1035"/>
      <c r="V26" s="47" t="s">
        <v>213</v>
      </c>
      <c r="W26" s="446"/>
      <c r="X26" s="446"/>
      <c r="Y26" s="47" t="s">
        <v>214</v>
      </c>
      <c r="Z26" s="1026">
        <f>+S26*W26</f>
        <v>0</v>
      </c>
      <c r="AA26" s="1026"/>
      <c r="AB26" s="1027"/>
      <c r="AC26" s="339"/>
    </row>
    <row r="27" spans="1:29" ht="21.65" customHeight="1">
      <c r="A27" s="33">
        <v>3</v>
      </c>
      <c r="B27" s="1028"/>
      <c r="C27" s="1029"/>
      <c r="D27" s="1029"/>
      <c r="E27" s="1029"/>
      <c r="F27" s="1030"/>
      <c r="G27" s="1031">
        <f t="shared" si="0"/>
        <v>0</v>
      </c>
      <c r="H27" s="1032"/>
      <c r="I27" s="1032"/>
      <c r="J27" s="1032"/>
      <c r="K27" s="1032"/>
      <c r="L27" s="1033" t="s">
        <v>211</v>
      </c>
      <c r="M27" s="446"/>
      <c r="N27" s="1034"/>
      <c r="O27" s="446"/>
      <c r="P27" s="446"/>
      <c r="Q27" s="446"/>
      <c r="R27" s="47" t="s">
        <v>212</v>
      </c>
      <c r="S27" s="1035"/>
      <c r="T27" s="1035"/>
      <c r="U27" s="1035"/>
      <c r="V27" s="47" t="s">
        <v>213</v>
      </c>
      <c r="W27" s="446"/>
      <c r="X27" s="446"/>
      <c r="Y27" s="47" t="s">
        <v>214</v>
      </c>
      <c r="Z27" s="1026">
        <f t="shared" si="1"/>
        <v>0</v>
      </c>
      <c r="AA27" s="1026"/>
      <c r="AB27" s="1027"/>
      <c r="AC27" s="339"/>
    </row>
    <row r="28" spans="1:29" ht="21.65" customHeight="1">
      <c r="A28" s="33">
        <v>4</v>
      </c>
      <c r="B28" s="1028"/>
      <c r="C28" s="1029"/>
      <c r="D28" s="1029"/>
      <c r="E28" s="1029"/>
      <c r="F28" s="1030"/>
      <c r="G28" s="1031">
        <f t="shared" si="0"/>
        <v>0</v>
      </c>
      <c r="H28" s="1032"/>
      <c r="I28" s="1032"/>
      <c r="J28" s="1032"/>
      <c r="K28" s="1032"/>
      <c r="L28" s="1033" t="s">
        <v>211</v>
      </c>
      <c r="M28" s="446"/>
      <c r="N28" s="1034"/>
      <c r="O28" s="446"/>
      <c r="P28" s="446"/>
      <c r="Q28" s="446"/>
      <c r="R28" s="47" t="s">
        <v>212</v>
      </c>
      <c r="S28" s="1035"/>
      <c r="T28" s="1035"/>
      <c r="U28" s="1035"/>
      <c r="V28" s="47" t="s">
        <v>213</v>
      </c>
      <c r="W28" s="446"/>
      <c r="X28" s="446"/>
      <c r="Y28" s="47" t="s">
        <v>214</v>
      </c>
      <c r="Z28" s="1026">
        <f t="shared" si="1"/>
        <v>0</v>
      </c>
      <c r="AA28" s="1026"/>
      <c r="AB28" s="1027"/>
      <c r="AC28" s="339"/>
    </row>
    <row r="29" spans="1:29" ht="21.65" customHeight="1">
      <c r="A29" s="33">
        <v>5</v>
      </c>
      <c r="B29" s="1028"/>
      <c r="C29" s="1029"/>
      <c r="D29" s="1029"/>
      <c r="E29" s="1029"/>
      <c r="F29" s="1030"/>
      <c r="G29" s="1031">
        <f t="shared" si="0"/>
        <v>0</v>
      </c>
      <c r="H29" s="1032"/>
      <c r="I29" s="1032"/>
      <c r="J29" s="1032"/>
      <c r="K29" s="1032"/>
      <c r="L29" s="1033" t="s">
        <v>211</v>
      </c>
      <c r="M29" s="446"/>
      <c r="N29" s="1034"/>
      <c r="O29" s="446"/>
      <c r="P29" s="446"/>
      <c r="Q29" s="446"/>
      <c r="R29" s="47" t="s">
        <v>212</v>
      </c>
      <c r="S29" s="1035"/>
      <c r="T29" s="1035"/>
      <c r="U29" s="1035"/>
      <c r="V29" s="47" t="s">
        <v>213</v>
      </c>
      <c r="W29" s="446"/>
      <c r="X29" s="446"/>
      <c r="Y29" s="47" t="s">
        <v>214</v>
      </c>
      <c r="Z29" s="1026">
        <f t="shared" si="1"/>
        <v>0</v>
      </c>
      <c r="AA29" s="1026"/>
      <c r="AB29" s="1027"/>
      <c r="AC29" s="339"/>
    </row>
    <row r="30" spans="1:29">
      <c r="A30" s="1007" t="s">
        <v>215</v>
      </c>
      <c r="B30" s="1008"/>
      <c r="C30" s="1008"/>
      <c r="D30" s="1008"/>
      <c r="E30" s="1008"/>
      <c r="F30" s="1009"/>
      <c r="G30" s="1012">
        <f>SUM(G25:K29)</f>
        <v>0</v>
      </c>
      <c r="H30" s="1013"/>
      <c r="I30" s="1013"/>
      <c r="J30" s="1013"/>
      <c r="K30" s="1014"/>
      <c r="L30" s="1018"/>
      <c r="M30" s="1019"/>
      <c r="N30" s="1019"/>
      <c r="O30" s="1019"/>
      <c r="P30" s="1019"/>
      <c r="Q30" s="1019"/>
      <c r="R30" s="1019"/>
      <c r="S30" s="1019"/>
      <c r="T30" s="1019"/>
      <c r="U30" s="1019"/>
      <c r="V30" s="1019"/>
      <c r="W30" s="1019"/>
      <c r="X30" s="1019"/>
      <c r="Y30" s="1019"/>
      <c r="Z30" s="1019"/>
      <c r="AA30" s="1019"/>
      <c r="AB30" s="1020"/>
      <c r="AC30" s="340"/>
    </row>
    <row r="31" spans="1:29">
      <c r="A31" s="1010"/>
      <c r="B31" s="637"/>
      <c r="C31" s="637"/>
      <c r="D31" s="637"/>
      <c r="E31" s="637"/>
      <c r="F31" s="1011"/>
      <c r="G31" s="1015"/>
      <c r="H31" s="1016"/>
      <c r="I31" s="1016"/>
      <c r="J31" s="1016"/>
      <c r="K31" s="1017"/>
      <c r="L31" s="1021"/>
      <c r="M31" s="1022"/>
      <c r="N31" s="1022"/>
      <c r="O31" s="1022"/>
      <c r="P31" s="1022"/>
      <c r="Q31" s="1022"/>
      <c r="R31" s="1022"/>
      <c r="S31" s="1022"/>
      <c r="T31" s="1022"/>
      <c r="U31" s="1022"/>
      <c r="V31" s="1022"/>
      <c r="W31" s="1022"/>
      <c r="X31" s="1022"/>
      <c r="Y31" s="1022"/>
      <c r="Z31" s="1022"/>
      <c r="AA31" s="1022"/>
      <c r="AB31" s="1023"/>
      <c r="AC31" s="340"/>
    </row>
    <row r="32" spans="1:29">
      <c r="A32" s="341"/>
      <c r="B32" s="341"/>
      <c r="C32" s="342"/>
      <c r="D32" s="341"/>
      <c r="E32" s="341"/>
      <c r="F32" s="341"/>
      <c r="G32" s="341"/>
      <c r="H32" s="341"/>
      <c r="I32" s="341"/>
      <c r="J32" s="341"/>
      <c r="K32" s="341"/>
      <c r="L32" s="341"/>
      <c r="M32" s="341"/>
      <c r="N32" s="341"/>
      <c r="O32" s="341"/>
      <c r="P32" s="341"/>
      <c r="Q32" s="341"/>
      <c r="R32" s="341"/>
      <c r="S32" s="341"/>
      <c r="T32" s="341"/>
      <c r="U32" s="341"/>
      <c r="V32" s="341"/>
      <c r="W32" s="341"/>
      <c r="X32" s="341"/>
      <c r="Y32" s="341"/>
      <c r="Z32" s="341"/>
      <c r="AA32" s="341"/>
      <c r="AB32" s="343"/>
      <c r="AC32" s="342"/>
    </row>
    <row r="33" spans="1:29" ht="16.5">
      <c r="A33" s="344" t="s">
        <v>218</v>
      </c>
      <c r="B33" s="345"/>
      <c r="C33" s="342"/>
      <c r="D33" s="341"/>
      <c r="E33" s="341"/>
      <c r="F33" s="341"/>
      <c r="G33" s="341"/>
      <c r="H33" s="341"/>
      <c r="I33" s="341"/>
      <c r="J33" s="341"/>
      <c r="K33" s="341"/>
      <c r="L33" s="341"/>
      <c r="M33" s="341"/>
      <c r="N33" s="341"/>
      <c r="O33" s="309"/>
      <c r="P33" s="342"/>
      <c r="Q33" s="309"/>
      <c r="R33" s="309"/>
      <c r="S33" s="309"/>
      <c r="T33" s="342"/>
      <c r="U33" s="342"/>
      <c r="V33" s="342"/>
      <c r="W33" s="309"/>
      <c r="X33" s="309"/>
      <c r="Y33" s="309"/>
      <c r="Z33" s="309"/>
      <c r="AA33" s="309"/>
      <c r="AB33" s="309"/>
      <c r="AC33" s="309"/>
    </row>
    <row r="34" spans="1:29">
      <c r="A34" s="335" t="s">
        <v>207</v>
      </c>
      <c r="B34" s="11"/>
      <c r="C34" s="11"/>
      <c r="D34" s="336"/>
      <c r="E34" s="337"/>
      <c r="F34" s="337"/>
      <c r="G34" s="1036"/>
      <c r="H34" s="1037"/>
      <c r="I34" s="1037"/>
      <c r="J34" s="1037"/>
      <c r="K34" s="1038"/>
      <c r="L34" s="337"/>
      <c r="M34" s="337"/>
      <c r="N34" s="337"/>
      <c r="O34" s="337"/>
      <c r="P34" s="337"/>
      <c r="Q34" s="337"/>
      <c r="R34" s="337"/>
      <c r="S34" s="337"/>
      <c r="T34" s="337"/>
      <c r="U34" s="337"/>
      <c r="V34" s="337"/>
      <c r="W34" s="337"/>
      <c r="X34" s="337"/>
      <c r="Y34" s="337"/>
      <c r="Z34" s="338"/>
      <c r="AA34" s="337"/>
      <c r="AB34" s="337"/>
      <c r="AC34" s="309"/>
    </row>
    <row r="35" spans="1:29">
      <c r="A35" s="1039" t="s">
        <v>158</v>
      </c>
      <c r="B35" s="1007" t="s">
        <v>208</v>
      </c>
      <c r="C35" s="1008"/>
      <c r="D35" s="1008"/>
      <c r="E35" s="1008"/>
      <c r="F35" s="1008"/>
      <c r="G35" s="1007" t="s">
        <v>209</v>
      </c>
      <c r="H35" s="1008"/>
      <c r="I35" s="1008"/>
      <c r="J35" s="1008"/>
      <c r="K35" s="1008"/>
      <c r="L35" s="1007" t="s">
        <v>210</v>
      </c>
      <c r="M35" s="1008"/>
      <c r="N35" s="1008"/>
      <c r="O35" s="1008"/>
      <c r="P35" s="1008"/>
      <c r="Q35" s="1008"/>
      <c r="R35" s="1008"/>
      <c r="S35" s="1008"/>
      <c r="T35" s="1008"/>
      <c r="U35" s="1008"/>
      <c r="V35" s="1008"/>
      <c r="W35" s="1008"/>
      <c r="X35" s="1008"/>
      <c r="Y35" s="1008"/>
      <c r="Z35" s="1008"/>
      <c r="AA35" s="1008"/>
      <c r="AB35" s="1009"/>
      <c r="AC35" s="339"/>
    </row>
    <row r="36" spans="1:29">
      <c r="A36" s="1010"/>
      <c r="B36" s="1010"/>
      <c r="C36" s="637"/>
      <c r="D36" s="637"/>
      <c r="E36" s="637"/>
      <c r="F36" s="637"/>
      <c r="G36" s="1010"/>
      <c r="H36" s="637"/>
      <c r="I36" s="637"/>
      <c r="J36" s="637"/>
      <c r="K36" s="637"/>
      <c r="L36" s="1010"/>
      <c r="M36" s="637"/>
      <c r="N36" s="637"/>
      <c r="O36" s="637"/>
      <c r="P36" s="637"/>
      <c r="Q36" s="637"/>
      <c r="R36" s="637"/>
      <c r="S36" s="637"/>
      <c r="T36" s="637"/>
      <c r="U36" s="637"/>
      <c r="V36" s="637"/>
      <c r="W36" s="637"/>
      <c r="X36" s="637"/>
      <c r="Y36" s="637"/>
      <c r="Z36" s="637"/>
      <c r="AA36" s="637"/>
      <c r="AB36" s="1011"/>
      <c r="AC36" s="339"/>
    </row>
    <row r="37" spans="1:29" ht="18" customHeight="1">
      <c r="A37" s="33">
        <v>1</v>
      </c>
      <c r="B37" s="1028"/>
      <c r="C37" s="1029"/>
      <c r="D37" s="1029"/>
      <c r="E37" s="1029"/>
      <c r="F37" s="1030"/>
      <c r="G37" s="1031">
        <f>+Z37</f>
        <v>0</v>
      </c>
      <c r="H37" s="1032"/>
      <c r="I37" s="1032"/>
      <c r="J37" s="1032"/>
      <c r="K37" s="1032"/>
      <c r="L37" s="1033" t="s">
        <v>211</v>
      </c>
      <c r="M37" s="446"/>
      <c r="N37" s="1034"/>
      <c r="O37" s="446"/>
      <c r="P37" s="446"/>
      <c r="Q37" s="446"/>
      <c r="R37" s="47" t="s">
        <v>193</v>
      </c>
      <c r="S37" s="1035"/>
      <c r="T37" s="1035"/>
      <c r="U37" s="1035"/>
      <c r="V37" s="47" t="s">
        <v>199</v>
      </c>
      <c r="W37" s="446"/>
      <c r="X37" s="446"/>
      <c r="Y37" s="47" t="s">
        <v>200</v>
      </c>
      <c r="Z37" s="1026">
        <f>+S37*W37</f>
        <v>0</v>
      </c>
      <c r="AA37" s="1026"/>
      <c r="AB37" s="1027"/>
      <c r="AC37" s="339"/>
    </row>
    <row r="38" spans="1:29" ht="18" customHeight="1">
      <c r="A38" s="33">
        <v>2</v>
      </c>
      <c r="B38" s="1028"/>
      <c r="C38" s="1029"/>
      <c r="D38" s="1029"/>
      <c r="E38" s="1029"/>
      <c r="F38" s="1030"/>
      <c r="G38" s="1031">
        <f>+Z38</f>
        <v>0</v>
      </c>
      <c r="H38" s="1032"/>
      <c r="I38" s="1032"/>
      <c r="J38" s="1032"/>
      <c r="K38" s="1032"/>
      <c r="L38" s="1033" t="s">
        <v>211</v>
      </c>
      <c r="M38" s="446"/>
      <c r="N38" s="1034"/>
      <c r="O38" s="446"/>
      <c r="P38" s="446"/>
      <c r="Q38" s="446"/>
      <c r="R38" s="47" t="s">
        <v>212</v>
      </c>
      <c r="S38" s="1035"/>
      <c r="T38" s="1035"/>
      <c r="U38" s="1035"/>
      <c r="V38" s="47" t="s">
        <v>213</v>
      </c>
      <c r="W38" s="446"/>
      <c r="X38" s="446"/>
      <c r="Y38" s="47" t="s">
        <v>214</v>
      </c>
      <c r="Z38" s="1026">
        <f>+S38*W38</f>
        <v>0</v>
      </c>
      <c r="AA38" s="1026"/>
      <c r="AB38" s="1027"/>
      <c r="AC38" s="339"/>
    </row>
    <row r="39" spans="1:29" ht="18" customHeight="1">
      <c r="A39" s="33">
        <v>3</v>
      </c>
      <c r="B39" s="1028"/>
      <c r="C39" s="1029"/>
      <c r="D39" s="1029"/>
      <c r="E39" s="1029"/>
      <c r="F39" s="1030"/>
      <c r="G39" s="1031">
        <f>+Z39</f>
        <v>0</v>
      </c>
      <c r="H39" s="1032"/>
      <c r="I39" s="1032"/>
      <c r="J39" s="1032"/>
      <c r="K39" s="1032"/>
      <c r="L39" s="1033" t="s">
        <v>211</v>
      </c>
      <c r="M39" s="446"/>
      <c r="N39" s="1034"/>
      <c r="O39" s="446"/>
      <c r="P39" s="446"/>
      <c r="Q39" s="446"/>
      <c r="R39" s="47" t="s">
        <v>212</v>
      </c>
      <c r="S39" s="1035"/>
      <c r="T39" s="1035"/>
      <c r="U39" s="1035"/>
      <c r="V39" s="47" t="s">
        <v>213</v>
      </c>
      <c r="W39" s="446"/>
      <c r="X39" s="446"/>
      <c r="Y39" s="47" t="s">
        <v>214</v>
      </c>
      <c r="Z39" s="1026">
        <f>+S39*W39</f>
        <v>0</v>
      </c>
      <c r="AA39" s="1026"/>
      <c r="AB39" s="1027"/>
      <c r="AC39" s="339"/>
    </row>
    <row r="40" spans="1:29" ht="18" customHeight="1">
      <c r="A40" s="33">
        <v>4</v>
      </c>
      <c r="B40" s="1028"/>
      <c r="C40" s="1029"/>
      <c r="D40" s="1029"/>
      <c r="E40" s="1029"/>
      <c r="F40" s="1030"/>
      <c r="G40" s="1031">
        <f>+Z40</f>
        <v>0</v>
      </c>
      <c r="H40" s="1032"/>
      <c r="I40" s="1032"/>
      <c r="J40" s="1032"/>
      <c r="K40" s="1032"/>
      <c r="L40" s="1033" t="s">
        <v>211</v>
      </c>
      <c r="M40" s="446"/>
      <c r="N40" s="1034"/>
      <c r="O40" s="446"/>
      <c r="P40" s="446"/>
      <c r="Q40" s="446"/>
      <c r="R40" s="47" t="s">
        <v>212</v>
      </c>
      <c r="S40" s="1035"/>
      <c r="T40" s="1035"/>
      <c r="U40" s="1035"/>
      <c r="V40" s="47" t="s">
        <v>213</v>
      </c>
      <c r="W40" s="446"/>
      <c r="X40" s="446"/>
      <c r="Y40" s="47" t="s">
        <v>214</v>
      </c>
      <c r="Z40" s="1026">
        <f>+S40*W40</f>
        <v>0</v>
      </c>
      <c r="AA40" s="1026"/>
      <c r="AB40" s="1027"/>
      <c r="AC40" s="339"/>
    </row>
    <row r="41" spans="1:29">
      <c r="A41" s="1007" t="s">
        <v>215</v>
      </c>
      <c r="B41" s="1008"/>
      <c r="C41" s="1008"/>
      <c r="D41" s="1008"/>
      <c r="E41" s="1008"/>
      <c r="F41" s="1009"/>
      <c r="G41" s="1012">
        <f>SUM(G37:K40)</f>
        <v>0</v>
      </c>
      <c r="H41" s="1013"/>
      <c r="I41" s="1013"/>
      <c r="J41" s="1013"/>
      <c r="K41" s="1014"/>
      <c r="L41" s="1018"/>
      <c r="M41" s="1019"/>
      <c r="N41" s="1019"/>
      <c r="O41" s="1019"/>
      <c r="P41" s="1019"/>
      <c r="Q41" s="1019"/>
      <c r="R41" s="1019"/>
      <c r="S41" s="1019"/>
      <c r="T41" s="1019"/>
      <c r="U41" s="1019"/>
      <c r="V41" s="1019"/>
      <c r="W41" s="1019"/>
      <c r="X41" s="1019"/>
      <c r="Y41" s="1019"/>
      <c r="Z41" s="1019"/>
      <c r="AA41" s="1019"/>
      <c r="AB41" s="1020"/>
      <c r="AC41" s="340"/>
    </row>
    <row r="42" spans="1:29">
      <c r="A42" s="1010"/>
      <c r="B42" s="637"/>
      <c r="C42" s="637"/>
      <c r="D42" s="637"/>
      <c r="E42" s="637"/>
      <c r="F42" s="1011"/>
      <c r="G42" s="1015"/>
      <c r="H42" s="1016"/>
      <c r="I42" s="1016"/>
      <c r="J42" s="1016"/>
      <c r="K42" s="1017"/>
      <c r="L42" s="1021"/>
      <c r="M42" s="1022"/>
      <c r="N42" s="1022"/>
      <c r="O42" s="1022"/>
      <c r="P42" s="1022"/>
      <c r="Q42" s="1022"/>
      <c r="R42" s="1022"/>
      <c r="S42" s="1022"/>
      <c r="T42" s="1022"/>
      <c r="U42" s="1022"/>
      <c r="V42" s="1022"/>
      <c r="W42" s="1022"/>
      <c r="X42" s="1022"/>
      <c r="Y42" s="1022"/>
      <c r="Z42" s="1022"/>
      <c r="AA42" s="1022"/>
      <c r="AB42" s="1023"/>
      <c r="AC42" s="340"/>
    </row>
    <row r="43" spans="1:29">
      <c r="A43" s="1024" t="s">
        <v>219</v>
      </c>
      <c r="B43" s="1024"/>
      <c r="C43" s="1024"/>
      <c r="D43" s="1024"/>
      <c r="E43" s="1024"/>
      <c r="F43" s="1024"/>
      <c r="G43" s="1024"/>
      <c r="H43" s="1024"/>
      <c r="I43" s="1024"/>
      <c r="J43" s="1024"/>
      <c r="K43" s="1024"/>
      <c r="L43" s="1024"/>
      <c r="M43" s="1024"/>
      <c r="N43" s="1024"/>
      <c r="O43" s="1024"/>
      <c r="P43" s="1024"/>
      <c r="Q43" s="1024"/>
      <c r="R43" s="1024"/>
      <c r="S43" s="1024"/>
      <c r="T43" s="1024"/>
      <c r="U43" s="1024"/>
      <c r="V43" s="1024"/>
      <c r="W43" s="1024"/>
      <c r="X43" s="1024"/>
      <c r="Y43" s="1024"/>
      <c r="Z43" s="1024"/>
      <c r="AA43" s="1024"/>
      <c r="AB43" s="1024"/>
      <c r="AC43" s="11"/>
    </row>
    <row r="44" spans="1:29">
      <c r="A44" s="1025" t="s">
        <v>220</v>
      </c>
      <c r="B44" s="1025"/>
      <c r="C44" s="1025"/>
      <c r="D44" s="1025"/>
      <c r="E44" s="1025"/>
      <c r="F44" s="1025"/>
      <c r="G44" s="1025"/>
      <c r="H44" s="1025"/>
      <c r="I44" s="1025"/>
      <c r="J44" s="1025"/>
      <c r="K44" s="1025"/>
      <c r="L44" s="1025"/>
      <c r="M44" s="1025"/>
      <c r="N44" s="1025"/>
      <c r="O44" s="1025"/>
      <c r="P44" s="1025"/>
      <c r="Q44" s="1025"/>
      <c r="R44" s="1025"/>
      <c r="S44" s="1025"/>
      <c r="T44" s="1025"/>
      <c r="U44" s="1025"/>
      <c r="V44" s="1025"/>
      <c r="W44" s="1025"/>
      <c r="X44" s="1025"/>
      <c r="Y44" s="1025"/>
      <c r="Z44" s="1025"/>
      <c r="AA44" s="1025"/>
      <c r="AB44" s="1025"/>
      <c r="AC44" s="11"/>
    </row>
  </sheetData>
  <mergeCells count="131">
    <mergeCell ref="V1:AC1"/>
    <mergeCell ref="A2:AC2"/>
    <mergeCell ref="B3:W3"/>
    <mergeCell ref="A10:F10"/>
    <mergeCell ref="G10:AB10"/>
    <mergeCell ref="G11:K11"/>
    <mergeCell ref="A12:A13"/>
    <mergeCell ref="B12:F13"/>
    <mergeCell ref="G12:K13"/>
    <mergeCell ref="L12:AB13"/>
    <mergeCell ref="R7:AA7"/>
    <mergeCell ref="B14:F14"/>
    <mergeCell ref="G14:K14"/>
    <mergeCell ref="L14:M14"/>
    <mergeCell ref="N14:Q14"/>
    <mergeCell ref="S14:U14"/>
    <mergeCell ref="W14:X14"/>
    <mergeCell ref="Z14:AB14"/>
    <mergeCell ref="B15:F15"/>
    <mergeCell ref="G15:K15"/>
    <mergeCell ref="L15:M15"/>
    <mergeCell ref="N15:Q15"/>
    <mergeCell ref="S15:U15"/>
    <mergeCell ref="W15:X15"/>
    <mergeCell ref="Z15:AB15"/>
    <mergeCell ref="S16:U16"/>
    <mergeCell ref="W16:X16"/>
    <mergeCell ref="L18:M18"/>
    <mergeCell ref="N18:Q18"/>
    <mergeCell ref="S18:U18"/>
    <mergeCell ref="W18:X18"/>
    <mergeCell ref="Z18:AB18"/>
    <mergeCell ref="A19:F20"/>
    <mergeCell ref="G19:K20"/>
    <mergeCell ref="L19:AB20"/>
    <mergeCell ref="Z16:AB16"/>
    <mergeCell ref="B17:F17"/>
    <mergeCell ref="G17:K17"/>
    <mergeCell ref="L17:M17"/>
    <mergeCell ref="N17:Q17"/>
    <mergeCell ref="S17:U17"/>
    <mergeCell ref="B16:F16"/>
    <mergeCell ref="G16:K16"/>
    <mergeCell ref="L16:M16"/>
    <mergeCell ref="N16:Q16"/>
    <mergeCell ref="A21:E21"/>
    <mergeCell ref="F21:AB22"/>
    <mergeCell ref="B18:F18"/>
    <mergeCell ref="G18:K18"/>
    <mergeCell ref="W17:X17"/>
    <mergeCell ref="Z17:AB17"/>
    <mergeCell ref="A23:A24"/>
    <mergeCell ref="B23:F24"/>
    <mergeCell ref="G23:K24"/>
    <mergeCell ref="L23:AB24"/>
    <mergeCell ref="B25:F25"/>
    <mergeCell ref="G25:K25"/>
    <mergeCell ref="L25:M25"/>
    <mergeCell ref="N25:Q25"/>
    <mergeCell ref="S25:U25"/>
    <mergeCell ref="W25:X25"/>
    <mergeCell ref="Z25:AB25"/>
    <mergeCell ref="B26:F26"/>
    <mergeCell ref="G26:K26"/>
    <mergeCell ref="L26:M26"/>
    <mergeCell ref="N26:Q26"/>
    <mergeCell ref="S26:U26"/>
    <mergeCell ref="Z27:AB27"/>
    <mergeCell ref="W26:X26"/>
    <mergeCell ref="Z26:AB26"/>
    <mergeCell ref="B28:F28"/>
    <mergeCell ref="G28:K28"/>
    <mergeCell ref="L28:M28"/>
    <mergeCell ref="N28:Q28"/>
    <mergeCell ref="S28:U28"/>
    <mergeCell ref="W28:X28"/>
    <mergeCell ref="Z28:AB28"/>
    <mergeCell ref="B27:F27"/>
    <mergeCell ref="G27:K27"/>
    <mergeCell ref="L27:M27"/>
    <mergeCell ref="N27:Q27"/>
    <mergeCell ref="S27:U27"/>
    <mergeCell ref="W27:X27"/>
    <mergeCell ref="Z29:AB29"/>
    <mergeCell ref="A30:F31"/>
    <mergeCell ref="G30:K31"/>
    <mergeCell ref="L30:AB31"/>
    <mergeCell ref="G34:K34"/>
    <mergeCell ref="A35:A36"/>
    <mergeCell ref="Z37:AB37"/>
    <mergeCell ref="B35:F36"/>
    <mergeCell ref="G35:K36"/>
    <mergeCell ref="L35:AB36"/>
    <mergeCell ref="B29:F29"/>
    <mergeCell ref="G29:K29"/>
    <mergeCell ref="L29:M29"/>
    <mergeCell ref="N29:Q29"/>
    <mergeCell ref="S29:U29"/>
    <mergeCell ref="W29:X29"/>
    <mergeCell ref="S38:U38"/>
    <mergeCell ref="W38:X38"/>
    <mergeCell ref="Z38:AB38"/>
    <mergeCell ref="B37:F37"/>
    <mergeCell ref="G37:K37"/>
    <mergeCell ref="L37:M37"/>
    <mergeCell ref="N37:Q37"/>
    <mergeCell ref="S37:U37"/>
    <mergeCell ref="W37:X37"/>
    <mergeCell ref="B38:F38"/>
    <mergeCell ref="G38:K38"/>
    <mergeCell ref="L38:M38"/>
    <mergeCell ref="N38:Q38"/>
    <mergeCell ref="A41:F42"/>
    <mergeCell ref="G41:K42"/>
    <mergeCell ref="L41:AB42"/>
    <mergeCell ref="A43:AB43"/>
    <mergeCell ref="A44:AB44"/>
    <mergeCell ref="Z39:AB39"/>
    <mergeCell ref="B40:F40"/>
    <mergeCell ref="G40:K40"/>
    <mergeCell ref="L40:M40"/>
    <mergeCell ref="N40:Q40"/>
    <mergeCell ref="S40:U40"/>
    <mergeCell ref="W40:X40"/>
    <mergeCell ref="Z40:AB40"/>
    <mergeCell ref="B39:F39"/>
    <mergeCell ref="G39:K39"/>
    <mergeCell ref="L39:M39"/>
    <mergeCell ref="N39:Q39"/>
    <mergeCell ref="S39:U39"/>
    <mergeCell ref="W39:X39"/>
  </mergeCells>
  <phoneticPr fontId="2"/>
  <conditionalFormatting sqref="L12:Q18 L23:Q24">
    <cfRule type="cellIs" dxfId="3" priority="2" stopIfTrue="1" operator="equal">
      <formula>0</formula>
    </cfRule>
  </conditionalFormatting>
  <conditionalFormatting sqref="L35:Q40">
    <cfRule type="cellIs" dxfId="2" priority="1" stopIfTrue="1" operator="equal">
      <formula>0</formula>
    </cfRule>
  </conditionalFormatting>
  <pageMargins left="0.7" right="0.7" top="0.75" bottom="0.75" header="0.3" footer="0.3"/>
  <pageSetup paperSize="9" orientation="portrait" verticalDpi="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1EA2750-34D6-4B9C-BD97-2102E027D382}">
          <x14:formula1>
            <xm:f>Sheet1!$A$1:$A$2</xm:f>
          </x14:formula1>
          <xm:sqref>O5 B5 B7</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1AD9F-1448-48D6-8CF1-2531C72160B8}">
  <sheetPr>
    <pageSetUpPr fitToPage="1"/>
  </sheetPr>
  <dimension ref="A1:AB44"/>
  <sheetViews>
    <sheetView view="pageBreakPreview" topLeftCell="A38" zoomScaleNormal="100" zoomScaleSheetLayoutView="100" workbookViewId="0">
      <selection activeCell="L49" sqref="L49"/>
    </sheetView>
  </sheetViews>
  <sheetFormatPr defaultColWidth="9" defaultRowHeight="13"/>
  <cols>
    <col min="1" max="28" width="3.453125" style="4" customWidth="1"/>
    <col min="29" max="29" width="3.08984375" style="4" customWidth="1"/>
    <col min="30" max="16384" width="9" style="4"/>
  </cols>
  <sheetData>
    <row r="1" spans="1:28" ht="20.399999999999999" customHeight="1">
      <c r="A1" s="349" t="str">
        <f>+'No6'!A1</f>
        <v>令和８年度　スーパーアスリート事業</v>
      </c>
      <c r="B1" s="349"/>
      <c r="C1" s="349"/>
      <c r="D1" s="349"/>
      <c r="E1" s="349"/>
      <c r="F1" s="349"/>
      <c r="G1" s="349"/>
      <c r="H1" s="349"/>
      <c r="I1" s="349"/>
      <c r="J1" s="349"/>
      <c r="K1" s="349"/>
      <c r="L1" s="349"/>
      <c r="M1" s="346"/>
      <c r="N1" s="309"/>
      <c r="O1" s="309"/>
      <c r="P1" s="309"/>
      <c r="Q1" s="309"/>
      <c r="R1" s="309"/>
      <c r="S1" s="309"/>
      <c r="T1" s="309"/>
      <c r="U1" s="309"/>
      <c r="V1" s="1049" t="s">
        <v>221</v>
      </c>
      <c r="W1" s="1050"/>
      <c r="X1" s="1050"/>
      <c r="Y1" s="1050"/>
      <c r="Z1" s="1050"/>
      <c r="AA1" s="1050"/>
      <c r="AB1" s="1050"/>
    </row>
    <row r="2" spans="1:28" ht="20.399999999999999" customHeight="1">
      <c r="A2" s="1085" t="s">
        <v>222</v>
      </c>
      <c r="B2" s="1085"/>
      <c r="C2" s="1085"/>
      <c r="D2" s="1085"/>
      <c r="E2" s="1085"/>
      <c r="F2" s="1085"/>
      <c r="G2" s="1085"/>
      <c r="H2" s="1085"/>
      <c r="I2" s="1085"/>
      <c r="J2" s="1085"/>
      <c r="K2" s="1085"/>
      <c r="L2" s="1085"/>
      <c r="M2" s="1085"/>
      <c r="N2" s="1085"/>
      <c r="O2" s="1085"/>
      <c r="P2" s="1085"/>
      <c r="Q2" s="1085"/>
      <c r="R2" s="1085"/>
      <c r="S2" s="1085"/>
      <c r="T2" s="1085"/>
      <c r="U2" s="1085"/>
      <c r="V2" s="1085"/>
      <c r="W2" s="1085"/>
      <c r="X2" s="1085"/>
      <c r="Y2" s="1085"/>
      <c r="Z2" s="1085"/>
      <c r="AA2" s="1085"/>
      <c r="AB2" s="347"/>
    </row>
    <row r="3" spans="1:28" ht="20.399999999999999" customHeight="1">
      <c r="A3" s="1086"/>
      <c r="B3" s="1086"/>
      <c r="C3" s="1086"/>
      <c r="D3" s="1086"/>
      <c r="E3" s="1086"/>
      <c r="F3" s="1086"/>
      <c r="G3" s="1086"/>
      <c r="H3" s="1086"/>
      <c r="I3" s="1086"/>
      <c r="J3" s="1086"/>
      <c r="K3" s="1086"/>
      <c r="L3" s="1086"/>
      <c r="M3" s="1086"/>
      <c r="N3" s="1086"/>
      <c r="O3" s="1086"/>
      <c r="P3" s="1086"/>
      <c r="Q3" s="1086"/>
      <c r="R3" s="1086"/>
      <c r="S3" s="1086"/>
      <c r="T3" s="1086"/>
      <c r="U3" s="1086"/>
      <c r="V3" s="1086"/>
      <c r="W3" s="1086"/>
      <c r="X3" s="1086"/>
      <c r="Y3" s="1086"/>
      <c r="Z3" s="1086"/>
      <c r="AA3" s="1086"/>
      <c r="AB3" s="348"/>
    </row>
    <row r="4" spans="1:28" ht="20.399999999999999" customHeight="1">
      <c r="A4" s="310"/>
      <c r="B4" s="790" t="s">
        <v>129</v>
      </c>
      <c r="C4" s="790"/>
      <c r="D4" s="790"/>
      <c r="E4" s="790"/>
      <c r="F4" s="790"/>
      <c r="G4" s="790"/>
      <c r="H4" s="790"/>
      <c r="I4" s="790"/>
      <c r="J4" s="790"/>
      <c r="K4" s="790"/>
      <c r="L4" s="790"/>
      <c r="M4" s="790"/>
      <c r="N4" s="790"/>
      <c r="O4" s="790"/>
      <c r="P4" s="790"/>
      <c r="Q4" s="790"/>
      <c r="R4" s="790"/>
      <c r="S4" s="790"/>
      <c r="T4" s="790"/>
      <c r="U4" s="790"/>
      <c r="V4" s="790"/>
      <c r="W4" s="790"/>
      <c r="X4" s="311"/>
      <c r="Y4" s="311"/>
      <c r="Z4" s="311"/>
      <c r="AA4" s="311"/>
      <c r="AB4" s="312"/>
    </row>
    <row r="5" spans="1:28" ht="11.4" customHeight="1">
      <c r="A5" s="313"/>
      <c r="B5" s="314"/>
      <c r="C5" s="314"/>
      <c r="D5" s="314"/>
      <c r="E5" s="314"/>
      <c r="F5" s="314"/>
      <c r="G5" s="314"/>
      <c r="H5" s="314"/>
      <c r="I5" s="314"/>
      <c r="J5" s="314"/>
      <c r="K5" s="314"/>
      <c r="L5" s="314"/>
      <c r="M5" s="314"/>
      <c r="N5" s="314"/>
      <c r="O5" s="314"/>
      <c r="P5" s="314"/>
      <c r="Q5" s="314"/>
      <c r="R5" s="314"/>
      <c r="S5" s="314"/>
      <c r="T5" s="314"/>
      <c r="U5" s="314"/>
      <c r="V5" s="314"/>
      <c r="W5" s="315"/>
      <c r="X5" s="315"/>
      <c r="Y5" s="315"/>
      <c r="Z5" s="315"/>
      <c r="AA5" s="315"/>
      <c r="AB5" s="316"/>
    </row>
    <row r="6" spans="1:28" ht="20.399999999999999" customHeight="1">
      <c r="A6" s="317"/>
      <c r="B6" s="391" t="s">
        <v>48</v>
      </c>
      <c r="C6" s="146" t="s">
        <v>50</v>
      </c>
      <c r="D6" s="146"/>
      <c r="E6" s="146"/>
      <c r="F6" s="146"/>
      <c r="G6" s="146"/>
      <c r="H6" s="146"/>
      <c r="I6" s="146"/>
      <c r="J6" s="349"/>
      <c r="K6" s="349"/>
      <c r="L6" s="349"/>
      <c r="M6" s="349"/>
      <c r="N6" s="349"/>
      <c r="O6" s="393" t="s">
        <v>49</v>
      </c>
      <c r="P6" s="4" t="s">
        <v>130</v>
      </c>
      <c r="Q6" s="349"/>
      <c r="R6" s="351"/>
      <c r="S6" s="351"/>
      <c r="T6" s="351"/>
      <c r="U6" s="351"/>
      <c r="V6" s="351"/>
      <c r="W6" s="351"/>
      <c r="X6" s="351"/>
      <c r="Y6" s="351"/>
      <c r="Z6" s="351"/>
      <c r="AA6" s="351"/>
      <c r="AB6" s="321"/>
    </row>
    <row r="7" spans="1:28" ht="10.25" customHeight="1">
      <c r="A7" s="317"/>
      <c r="B7" s="352"/>
      <c r="C7" s="352"/>
      <c r="D7" s="352"/>
      <c r="E7" s="352"/>
      <c r="F7" s="352"/>
      <c r="G7" s="352"/>
      <c r="H7" s="352"/>
      <c r="I7" s="349"/>
      <c r="J7" s="349"/>
      <c r="K7" s="349"/>
      <c r="L7" s="349"/>
      <c r="M7" s="349"/>
      <c r="N7" s="350"/>
      <c r="O7" s="350"/>
      <c r="P7" s="349"/>
      <c r="Q7" s="350"/>
      <c r="R7" s="350"/>
      <c r="S7" s="350"/>
      <c r="T7" s="349"/>
      <c r="U7" s="349"/>
      <c r="V7" s="349"/>
      <c r="W7" s="349"/>
      <c r="X7" s="350"/>
      <c r="Y7" s="349"/>
      <c r="Z7" s="349"/>
      <c r="AA7" s="349"/>
      <c r="AB7" s="321"/>
    </row>
    <row r="8" spans="1:28" ht="20.399999999999999" customHeight="1">
      <c r="A8" s="317"/>
      <c r="B8" s="392" t="s">
        <v>223</v>
      </c>
      <c r="C8" s="146" t="s">
        <v>151</v>
      </c>
      <c r="D8" s="351"/>
      <c r="E8" s="351"/>
      <c r="F8" s="351"/>
      <c r="G8" s="351"/>
      <c r="H8" s="351"/>
      <c r="I8" s="350"/>
      <c r="J8" s="351"/>
      <c r="K8" s="351"/>
      <c r="L8" s="351"/>
      <c r="M8" s="351"/>
      <c r="N8" s="351"/>
      <c r="O8" s="351"/>
      <c r="P8" s="351"/>
      <c r="Q8" s="350"/>
      <c r="R8" s="1061"/>
      <c r="S8" s="1061"/>
      <c r="T8" s="1061"/>
      <c r="U8" s="1061"/>
      <c r="V8" s="1061"/>
      <c r="W8" s="1061"/>
      <c r="X8" s="1061"/>
      <c r="Y8" s="1061"/>
      <c r="Z8" s="1061"/>
      <c r="AA8" s="1061"/>
      <c r="AB8" s="324"/>
    </row>
    <row r="9" spans="1:28" ht="20.399999999999999" customHeight="1">
      <c r="A9" s="326"/>
      <c r="B9" s="327"/>
      <c r="C9" s="327"/>
      <c r="D9" s="327"/>
      <c r="E9" s="327"/>
      <c r="F9" s="328"/>
      <c r="G9" s="328"/>
      <c r="H9" s="328"/>
      <c r="I9" s="329"/>
      <c r="J9" s="328"/>
      <c r="K9" s="328"/>
      <c r="L9" s="328"/>
      <c r="M9" s="328"/>
      <c r="N9" s="328"/>
      <c r="O9" s="328"/>
      <c r="P9" s="328"/>
      <c r="Q9" s="330"/>
      <c r="R9" s="330"/>
      <c r="S9" s="330"/>
      <c r="T9" s="330"/>
      <c r="U9" s="330"/>
      <c r="V9" s="330"/>
      <c r="W9" s="331"/>
      <c r="X9" s="330"/>
      <c r="Y9" s="330"/>
      <c r="Z9" s="330"/>
      <c r="AA9" s="330"/>
      <c r="AB9" s="332"/>
    </row>
    <row r="10" spans="1:28" ht="24.9" customHeight="1">
      <c r="A10" s="333"/>
      <c r="B10" s="334" t="s">
        <v>132</v>
      </c>
      <c r="C10" s="333"/>
      <c r="D10" s="333"/>
      <c r="E10" s="333"/>
      <c r="F10" s="333"/>
      <c r="G10" s="333"/>
      <c r="H10" s="333"/>
      <c r="I10" s="333"/>
      <c r="J10" s="333"/>
      <c r="K10" s="333"/>
      <c r="L10" s="333"/>
      <c r="M10" s="333"/>
      <c r="N10" s="333"/>
      <c r="O10" s="333"/>
      <c r="P10" s="98"/>
      <c r="Q10" s="98"/>
      <c r="R10" s="98"/>
      <c r="S10" s="98"/>
      <c r="T10" s="98"/>
      <c r="U10" s="98"/>
      <c r="V10" s="98"/>
      <c r="W10" s="98"/>
      <c r="X10" s="98"/>
      <c r="Y10" s="95"/>
      <c r="Z10" s="95"/>
      <c r="AA10" s="95"/>
      <c r="AB10" s="95"/>
    </row>
    <row r="11" spans="1:28" ht="20" customHeight="1">
      <c r="A11" s="344" t="s">
        <v>224</v>
      </c>
      <c r="B11" s="345"/>
      <c r="C11" s="342"/>
      <c r="D11" s="341"/>
      <c r="E11" s="341"/>
      <c r="F11" s="341"/>
      <c r="G11" s="341"/>
      <c r="H11" s="341"/>
      <c r="I11" s="341"/>
      <c r="J11" s="341"/>
      <c r="K11" s="341"/>
      <c r="L11" s="341"/>
      <c r="M11" s="341"/>
      <c r="N11" s="341"/>
      <c r="O11" s="309"/>
      <c r="P11" s="342"/>
      <c r="Q11" s="309"/>
      <c r="R11" s="309"/>
      <c r="S11" s="309"/>
      <c r="T11" s="342"/>
      <c r="U11" s="342"/>
      <c r="V11" s="342"/>
      <c r="W11" s="309"/>
      <c r="X11" s="309"/>
      <c r="Y11" s="309"/>
      <c r="Z11" s="309"/>
      <c r="AA11" s="309"/>
      <c r="AB11" s="309"/>
    </row>
    <row r="12" spans="1:28" ht="15" customHeight="1">
      <c r="A12" s="335" t="s">
        <v>207</v>
      </c>
      <c r="B12" s="11"/>
      <c r="C12" s="11"/>
      <c r="D12" s="336"/>
      <c r="E12" s="337"/>
      <c r="F12" s="337"/>
      <c r="G12" s="1036"/>
      <c r="H12" s="1037"/>
      <c r="I12" s="1037"/>
      <c r="J12" s="1037"/>
      <c r="K12" s="1038"/>
      <c r="L12" s="337"/>
      <c r="M12" s="337"/>
      <c r="N12" s="337"/>
      <c r="O12" s="337"/>
      <c r="P12" s="337"/>
      <c r="Q12" s="337"/>
      <c r="R12" s="337"/>
      <c r="S12" s="337"/>
      <c r="T12" s="337"/>
      <c r="U12" s="337"/>
      <c r="V12" s="337"/>
      <c r="W12" s="337"/>
      <c r="X12" s="337"/>
      <c r="Y12" s="337"/>
      <c r="Z12" s="338"/>
      <c r="AA12" s="337"/>
      <c r="AB12" s="337"/>
    </row>
    <row r="13" spans="1:28">
      <c r="A13" s="1039" t="s">
        <v>158</v>
      </c>
      <c r="B13" s="1007" t="s">
        <v>208</v>
      </c>
      <c r="C13" s="1008"/>
      <c r="D13" s="1008"/>
      <c r="E13" s="1008"/>
      <c r="F13" s="1008"/>
      <c r="G13" s="1007" t="s">
        <v>209</v>
      </c>
      <c r="H13" s="1008"/>
      <c r="I13" s="1008"/>
      <c r="J13" s="1008"/>
      <c r="K13" s="1008"/>
      <c r="L13" s="1007" t="s">
        <v>210</v>
      </c>
      <c r="M13" s="1008"/>
      <c r="N13" s="1008"/>
      <c r="O13" s="1008"/>
      <c r="P13" s="1008"/>
      <c r="Q13" s="1008"/>
      <c r="R13" s="1008"/>
      <c r="S13" s="1008"/>
      <c r="T13" s="1008"/>
      <c r="U13" s="1008"/>
      <c r="V13" s="1008"/>
      <c r="W13" s="1008"/>
      <c r="X13" s="1008"/>
      <c r="Y13" s="1008"/>
      <c r="Z13" s="1008"/>
      <c r="AA13" s="1008"/>
      <c r="AB13" s="1009"/>
    </row>
    <row r="14" spans="1:28" ht="15.9" customHeight="1">
      <c r="A14" s="1010"/>
      <c r="B14" s="1010"/>
      <c r="C14" s="637"/>
      <c r="D14" s="637"/>
      <c r="E14" s="637"/>
      <c r="F14" s="637"/>
      <c r="G14" s="1010"/>
      <c r="H14" s="637"/>
      <c r="I14" s="637"/>
      <c r="J14" s="637"/>
      <c r="K14" s="637"/>
      <c r="L14" s="1010"/>
      <c r="M14" s="637"/>
      <c r="N14" s="637"/>
      <c r="O14" s="637"/>
      <c r="P14" s="637"/>
      <c r="Q14" s="637"/>
      <c r="R14" s="637"/>
      <c r="S14" s="637"/>
      <c r="T14" s="637"/>
      <c r="U14" s="637"/>
      <c r="V14" s="637"/>
      <c r="W14" s="637"/>
      <c r="X14" s="637"/>
      <c r="Y14" s="637"/>
      <c r="Z14" s="637"/>
      <c r="AA14" s="637"/>
      <c r="AB14" s="1011"/>
    </row>
    <row r="15" spans="1:28" ht="27" customHeight="1">
      <c r="A15" s="33">
        <v>1</v>
      </c>
      <c r="B15" s="1028"/>
      <c r="C15" s="1029"/>
      <c r="D15" s="1029"/>
      <c r="E15" s="1029"/>
      <c r="F15" s="1030"/>
      <c r="G15" s="1031">
        <f>+Z15</f>
        <v>0</v>
      </c>
      <c r="H15" s="1032"/>
      <c r="I15" s="1032"/>
      <c r="J15" s="1032"/>
      <c r="K15" s="1032"/>
      <c r="L15" s="1033" t="s">
        <v>211</v>
      </c>
      <c r="M15" s="446"/>
      <c r="N15" s="1034"/>
      <c r="O15" s="446"/>
      <c r="P15" s="446"/>
      <c r="Q15" s="446"/>
      <c r="R15" s="47" t="s">
        <v>212</v>
      </c>
      <c r="S15" s="1035"/>
      <c r="T15" s="1035"/>
      <c r="U15" s="1035"/>
      <c r="V15" s="47" t="s">
        <v>213</v>
      </c>
      <c r="W15" s="446"/>
      <c r="X15" s="446"/>
      <c r="Y15" s="47" t="s">
        <v>214</v>
      </c>
      <c r="Z15" s="1077">
        <f>+S15*W15</f>
        <v>0</v>
      </c>
      <c r="AA15" s="1077"/>
      <c r="AB15" s="1078"/>
    </row>
    <row r="16" spans="1:28" ht="27" customHeight="1">
      <c r="A16" s="33">
        <v>2</v>
      </c>
      <c r="B16" s="1028"/>
      <c r="C16" s="1029"/>
      <c r="D16" s="1029"/>
      <c r="E16" s="1029"/>
      <c r="F16" s="1030"/>
      <c r="G16" s="1031">
        <f>+Z16</f>
        <v>0</v>
      </c>
      <c r="H16" s="1032"/>
      <c r="I16" s="1032"/>
      <c r="J16" s="1032"/>
      <c r="K16" s="1032"/>
      <c r="L16" s="1033" t="s">
        <v>211</v>
      </c>
      <c r="M16" s="446"/>
      <c r="N16" s="1034"/>
      <c r="O16" s="446"/>
      <c r="P16" s="446"/>
      <c r="Q16" s="446"/>
      <c r="R16" s="47" t="s">
        <v>212</v>
      </c>
      <c r="S16" s="1035"/>
      <c r="T16" s="1035"/>
      <c r="U16" s="1035"/>
      <c r="V16" s="47" t="s">
        <v>213</v>
      </c>
      <c r="W16" s="446"/>
      <c r="X16" s="446"/>
      <c r="Y16" s="47" t="s">
        <v>214</v>
      </c>
      <c r="Z16" s="1077">
        <f>+S16*W16</f>
        <v>0</v>
      </c>
      <c r="AA16" s="1077"/>
      <c r="AB16" s="1078"/>
    </row>
    <row r="17" spans="1:28" ht="27" customHeight="1">
      <c r="A17" s="33">
        <v>3</v>
      </c>
      <c r="B17" s="1028"/>
      <c r="C17" s="1029"/>
      <c r="D17" s="1029"/>
      <c r="E17" s="1029"/>
      <c r="F17" s="1030"/>
      <c r="G17" s="1031">
        <f>+Z17</f>
        <v>0</v>
      </c>
      <c r="H17" s="1032"/>
      <c r="I17" s="1032"/>
      <c r="J17" s="1032"/>
      <c r="K17" s="1032"/>
      <c r="L17" s="1033" t="s">
        <v>211</v>
      </c>
      <c r="M17" s="446"/>
      <c r="N17" s="1034"/>
      <c r="O17" s="446"/>
      <c r="P17" s="446"/>
      <c r="Q17" s="446"/>
      <c r="R17" s="47" t="s">
        <v>212</v>
      </c>
      <c r="S17" s="1035"/>
      <c r="T17" s="1035"/>
      <c r="U17" s="1035"/>
      <c r="V17" s="47" t="s">
        <v>213</v>
      </c>
      <c r="W17" s="446"/>
      <c r="X17" s="446"/>
      <c r="Y17" s="47" t="s">
        <v>214</v>
      </c>
      <c r="Z17" s="1077">
        <f>+S17*W17</f>
        <v>0</v>
      </c>
      <c r="AA17" s="1077"/>
      <c r="AB17" s="1078"/>
    </row>
    <row r="18" spans="1:28" ht="27" customHeight="1">
      <c r="A18" s="33">
        <v>4</v>
      </c>
      <c r="B18" s="1028"/>
      <c r="C18" s="1029"/>
      <c r="D18" s="1029"/>
      <c r="E18" s="1029"/>
      <c r="F18" s="1030"/>
      <c r="G18" s="1031">
        <f>+Z18</f>
        <v>0</v>
      </c>
      <c r="H18" s="1032"/>
      <c r="I18" s="1032"/>
      <c r="J18" s="1032"/>
      <c r="K18" s="1032"/>
      <c r="L18" s="1033" t="s">
        <v>211</v>
      </c>
      <c r="M18" s="446"/>
      <c r="N18" s="1034"/>
      <c r="O18" s="446"/>
      <c r="P18" s="446"/>
      <c r="Q18" s="446"/>
      <c r="R18" s="47" t="s">
        <v>212</v>
      </c>
      <c r="S18" s="1035"/>
      <c r="T18" s="1035"/>
      <c r="U18" s="1035"/>
      <c r="V18" s="47" t="s">
        <v>213</v>
      </c>
      <c r="W18" s="446"/>
      <c r="X18" s="446"/>
      <c r="Y18" s="47" t="s">
        <v>214</v>
      </c>
      <c r="Z18" s="1077">
        <f>+S18*W18</f>
        <v>0</v>
      </c>
      <c r="AA18" s="1077"/>
      <c r="AB18" s="1078"/>
    </row>
    <row r="19" spans="1:28" ht="18" customHeight="1">
      <c r="A19" s="1007" t="s">
        <v>215</v>
      </c>
      <c r="B19" s="1008"/>
      <c r="C19" s="1008"/>
      <c r="D19" s="1008"/>
      <c r="E19" s="1008"/>
      <c r="F19" s="1009"/>
      <c r="G19" s="1012">
        <f>SUM(G15:K18)</f>
        <v>0</v>
      </c>
      <c r="H19" s="1013"/>
      <c r="I19" s="1013"/>
      <c r="J19" s="1013"/>
      <c r="K19" s="1014"/>
      <c r="L19" s="1018"/>
      <c r="M19" s="1019"/>
      <c r="N19" s="1019"/>
      <c r="O19" s="1019"/>
      <c r="P19" s="1019"/>
      <c r="Q19" s="1019"/>
      <c r="R19" s="1019"/>
      <c r="S19" s="1019"/>
      <c r="T19" s="1019"/>
      <c r="U19" s="1019"/>
      <c r="V19" s="1019"/>
      <c r="W19" s="1019"/>
      <c r="X19" s="1019"/>
      <c r="Y19" s="1019"/>
      <c r="Z19" s="1019"/>
      <c r="AA19" s="1019"/>
      <c r="AB19" s="1020"/>
    </row>
    <row r="20" spans="1:28" ht="18" customHeight="1">
      <c r="A20" s="1010"/>
      <c r="B20" s="637"/>
      <c r="C20" s="637"/>
      <c r="D20" s="637"/>
      <c r="E20" s="637"/>
      <c r="F20" s="1011"/>
      <c r="G20" s="1015"/>
      <c r="H20" s="1016"/>
      <c r="I20" s="1016"/>
      <c r="J20" s="1016"/>
      <c r="K20" s="1017"/>
      <c r="L20" s="1021"/>
      <c r="M20" s="1022"/>
      <c r="N20" s="1022"/>
      <c r="O20" s="1022"/>
      <c r="P20" s="1022"/>
      <c r="Q20" s="1022"/>
      <c r="R20" s="1022"/>
      <c r="S20" s="1022"/>
      <c r="T20" s="1022"/>
      <c r="U20" s="1022"/>
      <c r="V20" s="1022"/>
      <c r="W20" s="1022"/>
      <c r="X20" s="1022"/>
      <c r="Y20" s="1022"/>
      <c r="Z20" s="1022"/>
      <c r="AA20" s="1022"/>
      <c r="AB20" s="1023"/>
    </row>
    <row r="21" spans="1:28" ht="15" customHeight="1">
      <c r="A21" s="11"/>
      <c r="B21" s="11"/>
      <c r="C21" s="11"/>
      <c r="D21" s="11"/>
      <c r="E21" s="11"/>
      <c r="F21" s="11"/>
      <c r="G21" s="11"/>
      <c r="H21" s="11"/>
      <c r="I21" s="11"/>
      <c r="J21" s="11"/>
      <c r="K21" s="11"/>
      <c r="L21" s="11"/>
      <c r="M21" s="11"/>
      <c r="N21" s="11"/>
      <c r="O21" s="11"/>
      <c r="P21" s="11"/>
      <c r="Q21" s="11"/>
      <c r="R21" s="11"/>
      <c r="S21" s="11"/>
      <c r="T21" s="11"/>
      <c r="U21" s="11"/>
      <c r="V21" s="11"/>
      <c r="W21" s="11"/>
      <c r="X21" s="11"/>
      <c r="Y21" s="11"/>
      <c r="Z21" s="11"/>
      <c r="AA21" s="11"/>
      <c r="AB21" s="11"/>
    </row>
    <row r="22" spans="1:28" ht="15" customHeight="1">
      <c r="A22" s="344" t="s">
        <v>225</v>
      </c>
      <c r="B22" s="345"/>
      <c r="C22" s="342"/>
      <c r="D22" s="341"/>
      <c r="E22" s="341"/>
      <c r="F22" s="341"/>
      <c r="G22" s="341"/>
      <c r="H22" s="341"/>
      <c r="I22" s="341"/>
      <c r="J22" s="341"/>
      <c r="K22" s="341"/>
      <c r="L22" s="341"/>
      <c r="M22" s="341"/>
      <c r="N22" s="341"/>
      <c r="O22" s="309"/>
      <c r="P22" s="342"/>
      <c r="Q22" s="309"/>
      <c r="R22" s="309"/>
      <c r="S22" s="309"/>
      <c r="T22" s="342"/>
      <c r="U22" s="342"/>
      <c r="V22" s="342"/>
      <c r="W22" s="309"/>
      <c r="X22" s="309"/>
      <c r="Y22" s="309"/>
      <c r="Z22" s="309"/>
      <c r="AA22" s="309"/>
      <c r="AB22" s="309"/>
    </row>
    <row r="23" spans="1:28">
      <c r="A23" s="335" t="s">
        <v>207</v>
      </c>
      <c r="B23" s="11"/>
      <c r="C23" s="11"/>
      <c r="D23" s="336"/>
      <c r="E23" s="337"/>
      <c r="F23" s="337"/>
      <c r="G23" s="1036"/>
      <c r="H23" s="1037"/>
      <c r="I23" s="1037"/>
      <c r="J23" s="1037"/>
      <c r="K23" s="1038"/>
      <c r="L23" s="337"/>
      <c r="M23" s="337"/>
      <c r="N23" s="337"/>
      <c r="O23" s="337"/>
      <c r="P23" s="337"/>
      <c r="Q23" s="337"/>
      <c r="R23" s="337"/>
      <c r="S23" s="337"/>
      <c r="T23" s="337"/>
      <c r="U23" s="337"/>
      <c r="V23" s="337"/>
      <c r="W23" s="337"/>
      <c r="X23" s="337"/>
      <c r="Y23" s="337"/>
      <c r="Z23" s="338"/>
      <c r="AA23" s="337"/>
      <c r="AB23" s="337"/>
    </row>
    <row r="24" spans="1:28">
      <c r="A24" s="1039" t="s">
        <v>158</v>
      </c>
      <c r="B24" s="1007" t="s">
        <v>208</v>
      </c>
      <c r="C24" s="1008"/>
      <c r="D24" s="1008"/>
      <c r="E24" s="1008"/>
      <c r="F24" s="1008"/>
      <c r="G24" s="1007" t="s">
        <v>209</v>
      </c>
      <c r="H24" s="1008"/>
      <c r="I24" s="1008"/>
      <c r="J24" s="1008"/>
      <c r="K24" s="1008"/>
      <c r="L24" s="1007" t="s">
        <v>210</v>
      </c>
      <c r="M24" s="1008"/>
      <c r="N24" s="1008"/>
      <c r="O24" s="1008"/>
      <c r="P24" s="1008"/>
      <c r="Q24" s="1008"/>
      <c r="R24" s="1008"/>
      <c r="S24" s="1008"/>
      <c r="T24" s="1008"/>
      <c r="U24" s="1008"/>
      <c r="V24" s="1008"/>
      <c r="W24" s="1008"/>
      <c r="X24" s="1008"/>
      <c r="Y24" s="1008"/>
      <c r="Z24" s="1008"/>
      <c r="AA24" s="1008"/>
      <c r="AB24" s="1009"/>
    </row>
    <row r="25" spans="1:28" ht="15.9" customHeight="1">
      <c r="A25" s="1010"/>
      <c r="B25" s="1010"/>
      <c r="C25" s="637"/>
      <c r="D25" s="637"/>
      <c r="E25" s="637"/>
      <c r="F25" s="637"/>
      <c r="G25" s="1010"/>
      <c r="H25" s="637"/>
      <c r="I25" s="637"/>
      <c r="J25" s="637"/>
      <c r="K25" s="637"/>
      <c r="L25" s="1010"/>
      <c r="M25" s="637"/>
      <c r="N25" s="637"/>
      <c r="O25" s="637"/>
      <c r="P25" s="637"/>
      <c r="Q25" s="637"/>
      <c r="R25" s="637"/>
      <c r="S25" s="637"/>
      <c r="T25" s="637"/>
      <c r="U25" s="637"/>
      <c r="V25" s="637"/>
      <c r="W25" s="637"/>
      <c r="X25" s="637"/>
      <c r="Y25" s="637"/>
      <c r="Z25" s="637"/>
      <c r="AA25" s="637"/>
      <c r="AB25" s="1011"/>
    </row>
    <row r="26" spans="1:28" ht="24.65" customHeight="1">
      <c r="A26" s="33">
        <v>1</v>
      </c>
      <c r="B26" s="1028"/>
      <c r="C26" s="1029"/>
      <c r="D26" s="1029"/>
      <c r="E26" s="1029"/>
      <c r="F26" s="1030"/>
      <c r="G26" s="1031">
        <f>+Z26</f>
        <v>0</v>
      </c>
      <c r="H26" s="1032"/>
      <c r="I26" s="1032"/>
      <c r="J26" s="1032"/>
      <c r="K26" s="1032"/>
      <c r="L26" s="1033" t="s">
        <v>211</v>
      </c>
      <c r="M26" s="446"/>
      <c r="N26" s="1034"/>
      <c r="O26" s="446"/>
      <c r="P26" s="446"/>
      <c r="Q26" s="446"/>
      <c r="R26" s="47" t="s">
        <v>212</v>
      </c>
      <c r="S26" s="1035"/>
      <c r="T26" s="1035"/>
      <c r="U26" s="1035"/>
      <c r="V26" s="47" t="s">
        <v>213</v>
      </c>
      <c r="W26" s="446"/>
      <c r="X26" s="446"/>
      <c r="Y26" s="47" t="s">
        <v>214</v>
      </c>
      <c r="Z26" s="1077">
        <f>+S26*W26</f>
        <v>0</v>
      </c>
      <c r="AA26" s="1077"/>
      <c r="AB26" s="1078"/>
    </row>
    <row r="27" spans="1:28" ht="24.65" customHeight="1">
      <c r="A27" s="33">
        <v>2</v>
      </c>
      <c r="B27" s="1028"/>
      <c r="C27" s="1029"/>
      <c r="D27" s="1029"/>
      <c r="E27" s="1029"/>
      <c r="F27" s="1030"/>
      <c r="G27" s="1031">
        <f>+Z27</f>
        <v>0</v>
      </c>
      <c r="H27" s="1032"/>
      <c r="I27" s="1032"/>
      <c r="J27" s="1032"/>
      <c r="K27" s="1032"/>
      <c r="L27" s="1033" t="s">
        <v>211</v>
      </c>
      <c r="M27" s="446"/>
      <c r="N27" s="1034"/>
      <c r="O27" s="446"/>
      <c r="P27" s="446"/>
      <c r="Q27" s="446"/>
      <c r="R27" s="47" t="s">
        <v>212</v>
      </c>
      <c r="S27" s="1035"/>
      <c r="T27" s="1035"/>
      <c r="U27" s="1035"/>
      <c r="V27" s="47" t="s">
        <v>213</v>
      </c>
      <c r="W27" s="446"/>
      <c r="X27" s="446"/>
      <c r="Y27" s="47" t="s">
        <v>214</v>
      </c>
      <c r="Z27" s="1077">
        <f>+S27*W27</f>
        <v>0</v>
      </c>
      <c r="AA27" s="1077"/>
      <c r="AB27" s="1078"/>
    </row>
    <row r="28" spans="1:28" ht="24.65" customHeight="1">
      <c r="A28" s="33">
        <v>3</v>
      </c>
      <c r="B28" s="1028"/>
      <c r="C28" s="1029"/>
      <c r="D28" s="1029"/>
      <c r="E28" s="1029"/>
      <c r="F28" s="1030"/>
      <c r="G28" s="1031">
        <f>+Z28</f>
        <v>0</v>
      </c>
      <c r="H28" s="1032"/>
      <c r="I28" s="1032"/>
      <c r="J28" s="1032"/>
      <c r="K28" s="1032"/>
      <c r="L28" s="1033" t="s">
        <v>211</v>
      </c>
      <c r="M28" s="446"/>
      <c r="N28" s="1034"/>
      <c r="O28" s="446"/>
      <c r="P28" s="446"/>
      <c r="Q28" s="446"/>
      <c r="R28" s="47" t="s">
        <v>212</v>
      </c>
      <c r="S28" s="1035"/>
      <c r="T28" s="1035"/>
      <c r="U28" s="1035"/>
      <c r="V28" s="47" t="s">
        <v>213</v>
      </c>
      <c r="W28" s="446"/>
      <c r="X28" s="446"/>
      <c r="Y28" s="47" t="s">
        <v>214</v>
      </c>
      <c r="Z28" s="1077">
        <f>+S28*W28</f>
        <v>0</v>
      </c>
      <c r="AA28" s="1077"/>
      <c r="AB28" s="1078"/>
    </row>
    <row r="29" spans="1:28" ht="24.65" customHeight="1">
      <c r="A29" s="33">
        <v>4</v>
      </c>
      <c r="B29" s="1028"/>
      <c r="C29" s="1029"/>
      <c r="D29" s="1029"/>
      <c r="E29" s="1029"/>
      <c r="F29" s="1030"/>
      <c r="G29" s="1031">
        <f>+Z29</f>
        <v>0</v>
      </c>
      <c r="H29" s="1032"/>
      <c r="I29" s="1032"/>
      <c r="J29" s="1032"/>
      <c r="K29" s="1032"/>
      <c r="L29" s="1033" t="s">
        <v>211</v>
      </c>
      <c r="M29" s="446"/>
      <c r="N29" s="1034"/>
      <c r="O29" s="446"/>
      <c r="P29" s="446"/>
      <c r="Q29" s="446"/>
      <c r="R29" s="47" t="s">
        <v>212</v>
      </c>
      <c r="S29" s="1035"/>
      <c r="T29" s="1035"/>
      <c r="U29" s="1035"/>
      <c r="V29" s="47" t="s">
        <v>213</v>
      </c>
      <c r="W29" s="446"/>
      <c r="X29" s="446"/>
      <c r="Y29" s="47" t="s">
        <v>214</v>
      </c>
      <c r="Z29" s="1077">
        <f>+S29*W29</f>
        <v>0</v>
      </c>
      <c r="AA29" s="1077"/>
      <c r="AB29" s="1078"/>
    </row>
    <row r="30" spans="1:28" ht="20.399999999999999" customHeight="1">
      <c r="A30" s="1007" t="s">
        <v>215</v>
      </c>
      <c r="B30" s="1008"/>
      <c r="C30" s="1008"/>
      <c r="D30" s="1008"/>
      <c r="E30" s="1008"/>
      <c r="F30" s="1009"/>
      <c r="G30" s="1012">
        <f>SUM(G26:K29)</f>
        <v>0</v>
      </c>
      <c r="H30" s="1013"/>
      <c r="I30" s="1013"/>
      <c r="J30" s="1013"/>
      <c r="K30" s="1014"/>
      <c r="L30" s="1018"/>
      <c r="M30" s="1019"/>
      <c r="N30" s="1019"/>
      <c r="O30" s="1019"/>
      <c r="P30" s="1019"/>
      <c r="Q30" s="1019"/>
      <c r="R30" s="1019"/>
      <c r="S30" s="1019"/>
      <c r="T30" s="1019"/>
      <c r="U30" s="1019"/>
      <c r="V30" s="1019"/>
      <c r="W30" s="1019"/>
      <c r="X30" s="1019"/>
      <c r="Y30" s="1019"/>
      <c r="Z30" s="1019"/>
      <c r="AA30" s="1019"/>
      <c r="AB30" s="1020"/>
    </row>
    <row r="31" spans="1:28" ht="20.399999999999999" customHeight="1">
      <c r="A31" s="1010"/>
      <c r="B31" s="637"/>
      <c r="C31" s="637"/>
      <c r="D31" s="637"/>
      <c r="E31" s="637"/>
      <c r="F31" s="1011"/>
      <c r="G31" s="1015"/>
      <c r="H31" s="1016"/>
      <c r="I31" s="1016"/>
      <c r="J31" s="1016"/>
      <c r="K31" s="1017"/>
      <c r="L31" s="1021"/>
      <c r="M31" s="1022"/>
      <c r="N31" s="1022"/>
      <c r="O31" s="1022"/>
      <c r="P31" s="1022"/>
      <c r="Q31" s="1022"/>
      <c r="R31" s="1022"/>
      <c r="S31" s="1022"/>
      <c r="T31" s="1022"/>
      <c r="U31" s="1022"/>
      <c r="V31" s="1022"/>
      <c r="W31" s="1022"/>
      <c r="X31" s="1022"/>
      <c r="Y31" s="1022"/>
      <c r="Z31" s="1022"/>
      <c r="AA31" s="1022"/>
      <c r="AB31" s="1023"/>
    </row>
    <row r="32" spans="1:28" ht="15" customHeight="1">
      <c r="A32" s="13"/>
      <c r="B32" s="13"/>
      <c r="C32" s="13"/>
      <c r="D32" s="13"/>
      <c r="E32" s="13"/>
      <c r="F32" s="13"/>
      <c r="G32" s="353"/>
      <c r="H32" s="353"/>
      <c r="I32" s="353"/>
      <c r="J32" s="353"/>
      <c r="K32" s="353"/>
      <c r="L32" s="11"/>
      <c r="M32" s="11"/>
      <c r="N32" s="11"/>
      <c r="O32" s="11"/>
      <c r="P32" s="11"/>
      <c r="Q32" s="11"/>
      <c r="R32" s="11"/>
      <c r="S32" s="11"/>
      <c r="T32" s="11"/>
      <c r="U32" s="11"/>
      <c r="V32" s="11"/>
      <c r="W32" s="11"/>
      <c r="X32" s="11"/>
      <c r="Y32" s="11"/>
      <c r="Z32" s="11"/>
      <c r="AA32" s="11"/>
      <c r="AB32" s="11"/>
    </row>
    <row r="33" spans="1:28" ht="15" customHeight="1">
      <c r="A33" s="344" t="s">
        <v>226</v>
      </c>
      <c r="B33" s="345"/>
      <c r="C33" s="342"/>
      <c r="D33" s="341"/>
      <c r="E33" s="341"/>
      <c r="F33" s="341"/>
      <c r="G33" s="341"/>
      <c r="H33" s="341"/>
      <c r="I33" s="341"/>
      <c r="J33" s="341"/>
      <c r="K33" s="341"/>
      <c r="L33" s="341"/>
      <c r="M33" s="341"/>
      <c r="N33" s="341"/>
      <c r="O33" s="309"/>
      <c r="P33" s="342"/>
      <c r="Q33" s="309"/>
      <c r="R33" s="309"/>
      <c r="S33" s="309"/>
      <c r="T33" s="342"/>
      <c r="U33" s="342"/>
      <c r="V33" s="342"/>
      <c r="W33" s="309"/>
      <c r="X33" s="309"/>
      <c r="Y33" s="309"/>
      <c r="Z33" s="309"/>
      <c r="AA33" s="309"/>
      <c r="AB33" s="309"/>
    </row>
    <row r="34" spans="1:28" ht="12" customHeight="1">
      <c r="A34" s="335" t="s">
        <v>207</v>
      </c>
      <c r="B34" s="11"/>
      <c r="C34" s="11"/>
      <c r="D34" s="336"/>
      <c r="E34" s="337"/>
      <c r="F34" s="337"/>
      <c r="G34" s="1036"/>
      <c r="H34" s="1081"/>
      <c r="I34" s="1081"/>
      <c r="J34" s="1081"/>
      <c r="K34" s="1082"/>
      <c r="L34" s="337"/>
      <c r="M34" s="337"/>
      <c r="N34" s="337"/>
      <c r="O34" s="337"/>
      <c r="P34" s="337"/>
      <c r="Q34" s="337"/>
      <c r="R34" s="337"/>
      <c r="S34" s="337"/>
      <c r="T34" s="337"/>
      <c r="U34" s="337"/>
      <c r="V34" s="337"/>
      <c r="W34" s="337"/>
      <c r="X34" s="337"/>
      <c r="Y34" s="337"/>
      <c r="Z34" s="338"/>
      <c r="AA34" s="337"/>
      <c r="AB34" s="337"/>
    </row>
    <row r="35" spans="1:28">
      <c r="A35" s="1083" t="s">
        <v>158</v>
      </c>
      <c r="B35" s="1007" t="s">
        <v>208</v>
      </c>
      <c r="C35" s="1062"/>
      <c r="D35" s="1062"/>
      <c r="E35" s="1062"/>
      <c r="F35" s="1063"/>
      <c r="G35" s="1007" t="s">
        <v>209</v>
      </c>
      <c r="H35" s="1062"/>
      <c r="I35" s="1062"/>
      <c r="J35" s="1062"/>
      <c r="K35" s="1063"/>
      <c r="L35" s="1007" t="s">
        <v>210</v>
      </c>
      <c r="M35" s="1062"/>
      <c r="N35" s="1062"/>
      <c r="O35" s="1062"/>
      <c r="P35" s="1062"/>
      <c r="Q35" s="1062"/>
      <c r="R35" s="1062"/>
      <c r="S35" s="1062"/>
      <c r="T35" s="1062"/>
      <c r="U35" s="1062"/>
      <c r="V35" s="1062"/>
      <c r="W35" s="1062"/>
      <c r="X35" s="1062"/>
      <c r="Y35" s="1062"/>
      <c r="Z35" s="1062"/>
      <c r="AA35" s="1062"/>
      <c r="AB35" s="1063"/>
    </row>
    <row r="36" spans="1:28" ht="15.9" customHeight="1">
      <c r="A36" s="1084"/>
      <c r="B36" s="1064"/>
      <c r="C36" s="1065"/>
      <c r="D36" s="1065"/>
      <c r="E36" s="1065"/>
      <c r="F36" s="1066"/>
      <c r="G36" s="1064"/>
      <c r="H36" s="1065"/>
      <c r="I36" s="1065"/>
      <c r="J36" s="1065"/>
      <c r="K36" s="1066"/>
      <c r="L36" s="1064"/>
      <c r="M36" s="1065"/>
      <c r="N36" s="1065"/>
      <c r="O36" s="1065"/>
      <c r="P36" s="1065"/>
      <c r="Q36" s="1065"/>
      <c r="R36" s="1065"/>
      <c r="S36" s="1065"/>
      <c r="T36" s="1065"/>
      <c r="U36" s="1065"/>
      <c r="V36" s="1065"/>
      <c r="W36" s="1065"/>
      <c r="X36" s="1065"/>
      <c r="Y36" s="1065"/>
      <c r="Z36" s="1065"/>
      <c r="AA36" s="1065"/>
      <c r="AB36" s="1066"/>
    </row>
    <row r="37" spans="1:28" ht="24.65" customHeight="1">
      <c r="A37" s="33">
        <v>1</v>
      </c>
      <c r="B37" s="1028"/>
      <c r="C37" s="1029"/>
      <c r="D37" s="1029"/>
      <c r="E37" s="1029"/>
      <c r="F37" s="1030"/>
      <c r="G37" s="1031">
        <f>+Z37</f>
        <v>0</v>
      </c>
      <c r="H37" s="1032"/>
      <c r="I37" s="1032"/>
      <c r="J37" s="1032"/>
      <c r="K37" s="1079"/>
      <c r="L37" s="1033" t="s">
        <v>211</v>
      </c>
      <c r="M37" s="1080"/>
      <c r="N37" s="1034"/>
      <c r="O37" s="446"/>
      <c r="P37" s="446"/>
      <c r="Q37" s="446"/>
      <c r="R37" s="47" t="s">
        <v>212</v>
      </c>
      <c r="S37" s="1035"/>
      <c r="T37" s="1035"/>
      <c r="U37" s="1035"/>
      <c r="V37" s="47" t="s">
        <v>213</v>
      </c>
      <c r="W37" s="446"/>
      <c r="X37" s="446"/>
      <c r="Y37" s="47" t="s">
        <v>214</v>
      </c>
      <c r="Z37" s="1077">
        <f>+S37*W37</f>
        <v>0</v>
      </c>
      <c r="AA37" s="1077"/>
      <c r="AB37" s="1078"/>
    </row>
    <row r="38" spans="1:28" ht="24.65" customHeight="1">
      <c r="A38" s="33">
        <v>2</v>
      </c>
      <c r="B38" s="1028"/>
      <c r="C38" s="1029"/>
      <c r="D38" s="1029"/>
      <c r="E38" s="1029"/>
      <c r="F38" s="1030"/>
      <c r="G38" s="1031">
        <f>+Z38</f>
        <v>0</v>
      </c>
      <c r="H38" s="1032"/>
      <c r="I38" s="1032"/>
      <c r="J38" s="1032"/>
      <c r="K38" s="1079"/>
      <c r="L38" s="1033" t="s">
        <v>211</v>
      </c>
      <c r="M38" s="1080"/>
      <c r="N38" s="1034"/>
      <c r="O38" s="446"/>
      <c r="P38" s="446"/>
      <c r="Q38" s="446"/>
      <c r="R38" s="47" t="s">
        <v>212</v>
      </c>
      <c r="S38" s="1035"/>
      <c r="T38" s="1035"/>
      <c r="U38" s="1035"/>
      <c r="V38" s="47" t="s">
        <v>213</v>
      </c>
      <c r="W38" s="446"/>
      <c r="X38" s="446"/>
      <c r="Y38" s="47" t="s">
        <v>214</v>
      </c>
      <c r="Z38" s="1077">
        <f>+S38*W38</f>
        <v>0</v>
      </c>
      <c r="AA38" s="1077"/>
      <c r="AB38" s="1078"/>
    </row>
    <row r="39" spans="1:28" ht="24.65" customHeight="1">
      <c r="A39" s="33">
        <v>3</v>
      </c>
      <c r="B39" s="1028"/>
      <c r="C39" s="1029"/>
      <c r="D39" s="1029"/>
      <c r="E39" s="1029"/>
      <c r="F39" s="1030"/>
      <c r="G39" s="1031">
        <f>+Z39</f>
        <v>0</v>
      </c>
      <c r="H39" s="1032"/>
      <c r="I39" s="1032"/>
      <c r="J39" s="1032"/>
      <c r="K39" s="1079"/>
      <c r="L39" s="1033" t="s">
        <v>211</v>
      </c>
      <c r="M39" s="1080"/>
      <c r="N39" s="1034"/>
      <c r="O39" s="446"/>
      <c r="P39" s="446"/>
      <c r="Q39" s="446"/>
      <c r="R39" s="47" t="s">
        <v>212</v>
      </c>
      <c r="S39" s="1035"/>
      <c r="T39" s="1035"/>
      <c r="U39" s="1035"/>
      <c r="V39" s="47" t="s">
        <v>213</v>
      </c>
      <c r="W39" s="446"/>
      <c r="X39" s="446"/>
      <c r="Y39" s="47" t="s">
        <v>214</v>
      </c>
      <c r="Z39" s="1077">
        <f>+S39*W39</f>
        <v>0</v>
      </c>
      <c r="AA39" s="1077"/>
      <c r="AB39" s="1078"/>
    </row>
    <row r="40" spans="1:28" ht="24.65" customHeight="1">
      <c r="A40" s="33">
        <v>4</v>
      </c>
      <c r="B40" s="1028"/>
      <c r="C40" s="1029"/>
      <c r="D40" s="1029"/>
      <c r="E40" s="1029"/>
      <c r="F40" s="1030"/>
      <c r="G40" s="1031">
        <f>+Z40</f>
        <v>0</v>
      </c>
      <c r="H40" s="1032"/>
      <c r="I40" s="1032"/>
      <c r="J40" s="1032"/>
      <c r="K40" s="1079"/>
      <c r="L40" s="1033" t="s">
        <v>211</v>
      </c>
      <c r="M40" s="1080"/>
      <c r="N40" s="1034"/>
      <c r="O40" s="446"/>
      <c r="P40" s="446"/>
      <c r="Q40" s="446"/>
      <c r="R40" s="47" t="s">
        <v>212</v>
      </c>
      <c r="S40" s="1035"/>
      <c r="T40" s="1035"/>
      <c r="U40" s="1035"/>
      <c r="V40" s="47" t="s">
        <v>213</v>
      </c>
      <c r="W40" s="446"/>
      <c r="X40" s="446"/>
      <c r="Y40" s="47" t="s">
        <v>214</v>
      </c>
      <c r="Z40" s="1077">
        <f>+S40*W40</f>
        <v>0</v>
      </c>
      <c r="AA40" s="1077"/>
      <c r="AB40" s="1078"/>
    </row>
    <row r="41" spans="1:28" ht="24.9" customHeight="1">
      <c r="A41" s="1007" t="s">
        <v>215</v>
      </c>
      <c r="B41" s="1062"/>
      <c r="C41" s="1062"/>
      <c r="D41" s="1062"/>
      <c r="E41" s="1062"/>
      <c r="F41" s="1063"/>
      <c r="G41" s="1012">
        <f>SUM(G36:K40)</f>
        <v>0</v>
      </c>
      <c r="H41" s="1067"/>
      <c r="I41" s="1067"/>
      <c r="J41" s="1067"/>
      <c r="K41" s="1068"/>
      <c r="L41" s="1018"/>
      <c r="M41" s="1072"/>
      <c r="N41" s="1072"/>
      <c r="O41" s="1072"/>
      <c r="P41" s="1072"/>
      <c r="Q41" s="1072"/>
      <c r="R41" s="1072"/>
      <c r="S41" s="1072"/>
      <c r="T41" s="1072"/>
      <c r="U41" s="1072"/>
      <c r="V41" s="1072"/>
      <c r="W41" s="1072"/>
      <c r="X41" s="1072"/>
      <c r="Y41" s="1072"/>
      <c r="Z41" s="1072"/>
      <c r="AA41" s="1072"/>
      <c r="AB41" s="1073"/>
    </row>
    <row r="42" spans="1:28" ht="24.9" customHeight="1">
      <c r="A42" s="1064"/>
      <c r="B42" s="1065"/>
      <c r="C42" s="1065"/>
      <c r="D42" s="1065"/>
      <c r="E42" s="1065"/>
      <c r="F42" s="1066"/>
      <c r="G42" s="1069"/>
      <c r="H42" s="1070"/>
      <c r="I42" s="1070"/>
      <c r="J42" s="1070"/>
      <c r="K42" s="1071"/>
      <c r="L42" s="1074"/>
      <c r="M42" s="1075"/>
      <c r="N42" s="1075"/>
      <c r="O42" s="1075"/>
      <c r="P42" s="1075"/>
      <c r="Q42" s="1075"/>
      <c r="R42" s="1075"/>
      <c r="S42" s="1075"/>
      <c r="T42" s="1075"/>
      <c r="U42" s="1075"/>
      <c r="V42" s="1075"/>
      <c r="W42" s="1075"/>
      <c r="X42" s="1075"/>
      <c r="Y42" s="1075"/>
      <c r="Z42" s="1075"/>
      <c r="AA42" s="1075"/>
      <c r="AB42" s="1076"/>
    </row>
    <row r="43" spans="1:28" ht="15" customHeight="1">
      <c r="A43" s="11" t="s">
        <v>219</v>
      </c>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row>
    <row r="44" spans="1:28" ht="15" customHeight="1">
      <c r="A44" s="1025" t="s">
        <v>227</v>
      </c>
      <c r="B44" s="1025"/>
      <c r="C44" s="1025"/>
      <c r="D44" s="1025"/>
      <c r="E44" s="1025"/>
      <c r="F44" s="1025"/>
      <c r="G44" s="1025"/>
      <c r="H44" s="1025"/>
      <c r="I44" s="1025"/>
      <c r="J44" s="1025"/>
      <c r="K44" s="1025"/>
      <c r="L44" s="1025"/>
      <c r="M44" s="1025"/>
      <c r="N44" s="1025"/>
      <c r="O44" s="1025"/>
      <c r="P44" s="1025"/>
      <c r="Q44" s="1025"/>
      <c r="R44" s="1025"/>
      <c r="S44" s="1025"/>
      <c r="T44" s="1025"/>
      <c r="U44" s="1025"/>
      <c r="V44" s="1025"/>
      <c r="W44" s="1025"/>
      <c r="X44" s="1025"/>
      <c r="Y44" s="1025"/>
      <c r="Z44" s="1025"/>
      <c r="AA44" s="1025"/>
      <c r="AB44" s="1025"/>
    </row>
  </sheetData>
  <mergeCells count="113">
    <mergeCell ref="G23:K23"/>
    <mergeCell ref="A24:A25"/>
    <mergeCell ref="B24:F25"/>
    <mergeCell ref="A2:AA3"/>
    <mergeCell ref="B4:W4"/>
    <mergeCell ref="G12:K12"/>
    <mergeCell ref="Z16:AB16"/>
    <mergeCell ref="B15:F15"/>
    <mergeCell ref="G15:K15"/>
    <mergeCell ref="A13:A14"/>
    <mergeCell ref="B13:F14"/>
    <mergeCell ref="G13:K14"/>
    <mergeCell ref="L13:AB14"/>
    <mergeCell ref="L15:M15"/>
    <mergeCell ref="N15:Q15"/>
    <mergeCell ref="S15:U15"/>
    <mergeCell ref="W15:X15"/>
    <mergeCell ref="Z15:AB15"/>
    <mergeCell ref="B16:F16"/>
    <mergeCell ref="G16:K16"/>
    <mergeCell ref="L16:M16"/>
    <mergeCell ref="N16:Q16"/>
    <mergeCell ref="S16:U16"/>
    <mergeCell ref="G18:K18"/>
    <mergeCell ref="L18:M18"/>
    <mergeCell ref="N18:Q18"/>
    <mergeCell ref="S18:U18"/>
    <mergeCell ref="W18:X18"/>
    <mergeCell ref="Z18:AB18"/>
    <mergeCell ref="A19:F20"/>
    <mergeCell ref="G19:K20"/>
    <mergeCell ref="L19:AB20"/>
    <mergeCell ref="W16:X16"/>
    <mergeCell ref="Z26:AB26"/>
    <mergeCell ref="B17:F17"/>
    <mergeCell ref="G17:K17"/>
    <mergeCell ref="L17:M17"/>
    <mergeCell ref="N17:Q17"/>
    <mergeCell ref="S17:U17"/>
    <mergeCell ref="W17:X17"/>
    <mergeCell ref="B27:F27"/>
    <mergeCell ref="G27:K27"/>
    <mergeCell ref="L27:M27"/>
    <mergeCell ref="N27:Q27"/>
    <mergeCell ref="S27:U27"/>
    <mergeCell ref="W27:X27"/>
    <mergeCell ref="Z27:AB27"/>
    <mergeCell ref="B26:F26"/>
    <mergeCell ref="G26:K26"/>
    <mergeCell ref="L26:M26"/>
    <mergeCell ref="N26:Q26"/>
    <mergeCell ref="S26:U26"/>
    <mergeCell ref="W26:X26"/>
    <mergeCell ref="G24:K25"/>
    <mergeCell ref="L24:AB25"/>
    <mergeCell ref="Z17:AB17"/>
    <mergeCell ref="B18:F18"/>
    <mergeCell ref="A30:F31"/>
    <mergeCell ref="G30:K31"/>
    <mergeCell ref="L30:AB31"/>
    <mergeCell ref="G34:K34"/>
    <mergeCell ref="A35:A36"/>
    <mergeCell ref="B35:F36"/>
    <mergeCell ref="Z37:AB37"/>
    <mergeCell ref="B28:F28"/>
    <mergeCell ref="G28:K28"/>
    <mergeCell ref="L28:M28"/>
    <mergeCell ref="N28:Q28"/>
    <mergeCell ref="S28:U28"/>
    <mergeCell ref="W28:X28"/>
    <mergeCell ref="G35:K36"/>
    <mergeCell ref="L35:AB36"/>
    <mergeCell ref="Z28:AB28"/>
    <mergeCell ref="B29:F29"/>
    <mergeCell ref="G29:K29"/>
    <mergeCell ref="L29:M29"/>
    <mergeCell ref="N29:Q29"/>
    <mergeCell ref="S29:U29"/>
    <mergeCell ref="W29:X29"/>
    <mergeCell ref="Z29:AB29"/>
    <mergeCell ref="S38:U38"/>
    <mergeCell ref="W38:X38"/>
    <mergeCell ref="Z38:AB38"/>
    <mergeCell ref="B37:F37"/>
    <mergeCell ref="G37:K37"/>
    <mergeCell ref="L37:M37"/>
    <mergeCell ref="N37:Q37"/>
    <mergeCell ref="S37:U37"/>
    <mergeCell ref="W37:X37"/>
    <mergeCell ref="R8:AA8"/>
    <mergeCell ref="A41:F42"/>
    <mergeCell ref="G41:K42"/>
    <mergeCell ref="L41:AB42"/>
    <mergeCell ref="A44:AB44"/>
    <mergeCell ref="V1:AB1"/>
    <mergeCell ref="Z39:AB39"/>
    <mergeCell ref="B40:F40"/>
    <mergeCell ref="G40:K40"/>
    <mergeCell ref="L40:M40"/>
    <mergeCell ref="N40:Q40"/>
    <mergeCell ref="S40:U40"/>
    <mergeCell ref="W40:X40"/>
    <mergeCell ref="Z40:AB40"/>
    <mergeCell ref="B39:F39"/>
    <mergeCell ref="G39:K39"/>
    <mergeCell ref="L39:M39"/>
    <mergeCell ref="N39:Q39"/>
    <mergeCell ref="S39:U39"/>
    <mergeCell ref="W39:X39"/>
    <mergeCell ref="B38:F38"/>
    <mergeCell ref="G38:K38"/>
    <mergeCell ref="L38:M38"/>
    <mergeCell ref="N38:Q38"/>
  </mergeCells>
  <phoneticPr fontId="2"/>
  <conditionalFormatting sqref="L13:Q14 L35:Q36">
    <cfRule type="cellIs" dxfId="1" priority="2" stopIfTrue="1" operator="equal">
      <formula>0</formula>
    </cfRule>
  </conditionalFormatting>
  <conditionalFormatting sqref="L24:Q25">
    <cfRule type="cellIs" dxfId="0" priority="1" stopIfTrue="1" operator="equal">
      <formula>0</formula>
    </cfRule>
  </conditionalFormatting>
  <pageMargins left="0.7" right="0.7" top="0.75" bottom="0.75" header="0.3" footer="0.3"/>
  <pageSetup paperSize="9" scale="91" orientation="portrait" verticalDpi="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E8C1D7F-585E-4B4C-A88D-4EEC3D72C3D2}">
          <x14:formula1>
            <xm:f>Sheet1!$A$1:$A$2</xm:f>
          </x14:formula1>
          <xm:sqref>B8 B6 O6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4F89C-F2EF-48B8-A83C-90E829E5523A}">
  <sheetPr>
    <pageSetUpPr fitToPage="1"/>
  </sheetPr>
  <dimension ref="A1:L19"/>
  <sheetViews>
    <sheetView view="pageBreakPreview" zoomScale="90" zoomScaleNormal="100" zoomScaleSheetLayoutView="90" workbookViewId="0">
      <selection activeCell="C11" sqref="C11"/>
    </sheetView>
  </sheetViews>
  <sheetFormatPr defaultColWidth="9" defaultRowHeight="33" customHeight="1"/>
  <cols>
    <col min="1" max="1" width="3.1796875" style="1" customWidth="1"/>
    <col min="2" max="2" width="3.08984375" style="1" customWidth="1"/>
    <col min="3" max="3" width="10.6328125" style="1" customWidth="1"/>
    <col min="4" max="4" width="3.08984375" style="1" customWidth="1"/>
    <col min="5" max="5" width="10.6328125" style="1" customWidth="1"/>
    <col min="6" max="6" width="3.08984375" style="1" customWidth="1"/>
    <col min="7" max="7" width="16.6328125" style="1" customWidth="1"/>
    <col min="8" max="8" width="3.08984375" style="1" customWidth="1"/>
    <col min="9" max="9" width="15.6328125" style="1" customWidth="1"/>
    <col min="10" max="10" width="3.08984375" style="1" customWidth="1"/>
    <col min="11" max="11" width="17.36328125" style="1" customWidth="1"/>
    <col min="12" max="12" width="25.6328125" style="1" customWidth="1"/>
    <col min="13" max="16384" width="9" style="1"/>
  </cols>
  <sheetData>
    <row r="1" spans="1:12" ht="22.5" customHeight="1">
      <c r="A1" s="349" t="str">
        <f>+'No6'!A1</f>
        <v>令和８年度　スーパーアスリート事業</v>
      </c>
      <c r="B1" s="349"/>
      <c r="C1" s="349"/>
      <c r="D1" s="349"/>
      <c r="E1" s="349"/>
      <c r="F1" s="349"/>
      <c r="G1" s="349"/>
      <c r="H1" s="349"/>
      <c r="J1" s="1089" t="s">
        <v>228</v>
      </c>
      <c r="K1" s="1089"/>
      <c r="L1" s="354"/>
    </row>
    <row r="2" spans="1:12" ht="18" customHeight="1">
      <c r="J2" s="10"/>
      <c r="K2" s="10"/>
      <c r="L2" s="10"/>
    </row>
    <row r="3" spans="1:12" s="356" customFormat="1" ht="33" customHeight="1">
      <c r="A3" s="895" t="s">
        <v>229</v>
      </c>
      <c r="B3" s="896"/>
      <c r="C3" s="896"/>
      <c r="D3" s="896"/>
      <c r="E3" s="896"/>
      <c r="F3" s="896"/>
      <c r="G3" s="896"/>
      <c r="H3" s="896"/>
      <c r="I3" s="896"/>
      <c r="J3" s="896"/>
      <c r="K3" s="896"/>
      <c r="L3" s="355"/>
    </row>
    <row r="4" spans="1:12" s="356" customFormat="1" ht="33" customHeight="1">
      <c r="A4" s="220"/>
      <c r="B4" s="220"/>
      <c r="C4" s="220"/>
      <c r="D4" s="220"/>
      <c r="E4" s="220"/>
      <c r="F4" s="220"/>
      <c r="G4" s="220"/>
      <c r="H4" s="220"/>
      <c r="I4" s="678" t="s">
        <v>230</v>
      </c>
      <c r="J4" s="678"/>
      <c r="K4" s="678"/>
      <c r="L4" s="355"/>
    </row>
    <row r="5" spans="1:12" ht="33" customHeight="1">
      <c r="B5" s="391" t="s">
        <v>49</v>
      </c>
      <c r="C5" s="357" t="s">
        <v>231</v>
      </c>
      <c r="D5" s="391" t="s">
        <v>49</v>
      </c>
      <c r="E5" s="357" t="s">
        <v>232</v>
      </c>
      <c r="F5" s="391" t="s">
        <v>49</v>
      </c>
      <c r="G5" s="357" t="s">
        <v>233</v>
      </c>
      <c r="H5" s="391" t="s">
        <v>49</v>
      </c>
      <c r="I5" s="357" t="s">
        <v>8</v>
      </c>
      <c r="J5" s="391" t="s">
        <v>49</v>
      </c>
      <c r="K5" s="357" t="s">
        <v>13</v>
      </c>
      <c r="L5" s="354"/>
    </row>
    <row r="6" spans="1:12" ht="33" customHeight="1">
      <c r="B6" s="391" t="s">
        <v>49</v>
      </c>
      <c r="C6" s="357" t="s">
        <v>14</v>
      </c>
      <c r="D6" s="391" t="s">
        <v>49</v>
      </c>
      <c r="E6" s="945" t="s">
        <v>234</v>
      </c>
      <c r="F6" s="945"/>
      <c r="G6" s="945"/>
      <c r="H6" s="391" t="s">
        <v>49</v>
      </c>
      <c r="I6" s="1" t="s">
        <v>26</v>
      </c>
      <c r="J6" s="391" t="s">
        <v>49</v>
      </c>
      <c r="K6" s="1" t="s">
        <v>235</v>
      </c>
    </row>
    <row r="7" spans="1:12" ht="33" customHeight="1">
      <c r="C7" s="661"/>
      <c r="D7" s="661"/>
    </row>
    <row r="8" spans="1:12" ht="33" customHeight="1">
      <c r="I8" s="130"/>
      <c r="J8" s="130"/>
      <c r="K8" s="130"/>
    </row>
    <row r="9" spans="1:12" ht="33" customHeight="1">
      <c r="A9" s="678" t="s">
        <v>236</v>
      </c>
      <c r="B9" s="678"/>
      <c r="C9" s="678"/>
      <c r="D9" s="678"/>
      <c r="E9" s="678"/>
      <c r="F9" s="678"/>
      <c r="G9" s="678"/>
      <c r="H9" s="678"/>
      <c r="I9" s="678"/>
      <c r="J9" s="678"/>
      <c r="K9" s="678"/>
    </row>
    <row r="12" spans="1:12" ht="33" customHeight="1">
      <c r="A12" s="1087" t="s">
        <v>237</v>
      </c>
      <c r="B12" s="1087"/>
      <c r="C12" s="1087"/>
      <c r="D12" s="1087"/>
      <c r="E12" s="1087"/>
      <c r="F12" s="1087"/>
      <c r="G12" s="1087"/>
      <c r="H12" s="1087"/>
      <c r="I12" s="1087"/>
      <c r="J12" s="1087"/>
      <c r="K12" s="1087"/>
    </row>
    <row r="13" spans="1:12" ht="33" customHeight="1">
      <c r="C13" s="130"/>
      <c r="D13" s="130"/>
      <c r="E13" s="130"/>
      <c r="F13" s="130"/>
      <c r="G13" s="130"/>
      <c r="H13" s="130"/>
      <c r="I13" s="130"/>
      <c r="J13" s="130"/>
      <c r="K13" s="130"/>
      <c r="L13" s="130"/>
    </row>
    <row r="14" spans="1:12" ht="33" customHeight="1">
      <c r="D14" s="661" t="s">
        <v>238</v>
      </c>
      <c r="E14" s="1088"/>
      <c r="F14" s="1088"/>
      <c r="G14" s="1088"/>
      <c r="H14" s="1088"/>
      <c r="I14" s="1088"/>
      <c r="J14" s="1088"/>
      <c r="K14" s="1088"/>
    </row>
    <row r="15" spans="1:12" ht="33" customHeight="1">
      <c r="D15" s="661" t="s">
        <v>239</v>
      </c>
      <c r="E15" s="661"/>
      <c r="F15" s="661"/>
      <c r="G15" s="661"/>
      <c r="H15" s="661"/>
      <c r="I15" s="661"/>
      <c r="J15" s="661"/>
      <c r="K15" s="661"/>
    </row>
    <row r="16" spans="1:12" ht="33" customHeight="1">
      <c r="D16" s="661" t="s">
        <v>240</v>
      </c>
      <c r="E16" s="1088"/>
      <c r="F16" s="1088"/>
      <c r="G16" s="1088"/>
      <c r="H16" s="1088"/>
      <c r="I16" s="1088"/>
      <c r="J16" s="1088"/>
      <c r="K16" s="1088"/>
    </row>
    <row r="17" spans="4:11" ht="33" customHeight="1">
      <c r="D17" s="661" t="s">
        <v>241</v>
      </c>
      <c r="E17" s="661"/>
      <c r="F17" s="661"/>
      <c r="G17" s="661"/>
      <c r="H17" s="661"/>
      <c r="I17" s="661"/>
      <c r="J17" s="661"/>
      <c r="K17" s="661"/>
    </row>
    <row r="18" spans="4:11" ht="33" customHeight="1">
      <c r="D18" s="1" t="s">
        <v>49</v>
      </c>
      <c r="E18" s="661" t="s">
        <v>271</v>
      </c>
      <c r="F18" s="661"/>
      <c r="G18" s="661"/>
      <c r="H18" s="661"/>
      <c r="I18" s="661"/>
      <c r="J18" s="661"/>
      <c r="K18" s="661"/>
    </row>
    <row r="19" spans="4:11" ht="33" customHeight="1">
      <c r="G19" s="127"/>
      <c r="H19" s="127"/>
      <c r="I19" s="127"/>
      <c r="J19" s="127"/>
      <c r="K19" s="127"/>
    </row>
  </sheetData>
  <mergeCells count="12">
    <mergeCell ref="J1:K1"/>
    <mergeCell ref="A3:K3"/>
    <mergeCell ref="I4:K4"/>
    <mergeCell ref="E6:G6"/>
    <mergeCell ref="C7:D7"/>
    <mergeCell ref="E18:K18"/>
    <mergeCell ref="A9:K9"/>
    <mergeCell ref="A12:K12"/>
    <mergeCell ref="D14:K14"/>
    <mergeCell ref="D15:K15"/>
    <mergeCell ref="D16:K16"/>
    <mergeCell ref="D17:K17"/>
  </mergeCells>
  <phoneticPr fontId="2"/>
  <pageMargins left="0.7" right="0.7" top="0.75" bottom="0.75" header="0.3" footer="0.3"/>
  <pageSetup paperSize="9" scale="99" fitToHeight="0"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8714F482-7DF5-4B0B-B09A-99011C8DE8F7}">
          <x14:formula1>
            <xm:f>Sheet1!$A$1:$A$2</xm:f>
          </x14:formula1>
          <xm:sqref>B5:B6 D5:D6 F5 H5:H6 J5:J6</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4254D-C1A9-4C33-9FA8-005015D97CA1}">
  <sheetPr>
    <pageSetUpPr fitToPage="1"/>
  </sheetPr>
  <dimension ref="A1:Q47"/>
  <sheetViews>
    <sheetView view="pageBreakPreview" zoomScale="80" zoomScaleNormal="100" zoomScaleSheetLayoutView="80" workbookViewId="0">
      <selection activeCell="A5" sqref="A5:Q5"/>
    </sheetView>
  </sheetViews>
  <sheetFormatPr defaultRowHeight="13"/>
  <cols>
    <col min="1" max="1" width="9.453125" customWidth="1"/>
    <col min="2" max="9" width="5.81640625" customWidth="1"/>
    <col min="10" max="10" width="4.81640625" customWidth="1"/>
    <col min="11" max="17" width="5.81640625" customWidth="1"/>
  </cols>
  <sheetData>
    <row r="1" spans="1:17" ht="56" customHeight="1" thickBot="1">
      <c r="A1" s="1128" t="s">
        <v>242</v>
      </c>
      <c r="B1" s="1128"/>
      <c r="C1" s="1128"/>
      <c r="D1" s="1128"/>
      <c r="E1" s="1128"/>
      <c r="F1" s="1128"/>
      <c r="G1" s="1128"/>
      <c r="H1" s="1128"/>
      <c r="I1" s="1128"/>
      <c r="J1" s="1128"/>
      <c r="K1" s="1128"/>
      <c r="L1" s="1128"/>
      <c r="M1" s="1128"/>
      <c r="N1" s="1128"/>
      <c r="O1" s="1128"/>
      <c r="P1" s="1128"/>
      <c r="Q1" s="1128"/>
    </row>
    <row r="2" spans="1:17" ht="29.5" customHeight="1">
      <c r="A2" s="358" t="s">
        <v>243</v>
      </c>
      <c r="B2" s="1129">
        <f>'No22 （団体表）'!B5</f>
        <v>0</v>
      </c>
      <c r="C2" s="1130"/>
      <c r="D2" s="1130"/>
      <c r="E2" s="1130"/>
      <c r="F2" s="1130"/>
      <c r="G2" s="1130"/>
      <c r="H2" s="1130"/>
      <c r="I2" s="1130"/>
      <c r="J2" s="1130"/>
      <c r="K2" s="1130"/>
      <c r="L2" s="1130"/>
      <c r="M2" s="1130"/>
      <c r="N2" s="1130"/>
      <c r="O2" s="1130"/>
      <c r="P2" s="1130"/>
      <c r="Q2" s="1131"/>
    </row>
    <row r="3" spans="1:17" ht="29.5" customHeight="1">
      <c r="A3" s="359" t="s">
        <v>244</v>
      </c>
      <c r="B3" s="1132" t="s">
        <v>245</v>
      </c>
      <c r="C3" s="1133"/>
      <c r="D3" s="1133"/>
      <c r="E3" s="1133"/>
      <c r="F3" s="1133"/>
      <c r="G3" s="1134"/>
      <c r="H3" s="1135" t="s">
        <v>246</v>
      </c>
      <c r="I3" s="1136"/>
      <c r="J3" s="1137"/>
      <c r="K3" s="1113">
        <f>'No22 選手１'!B6</f>
        <v>0</v>
      </c>
      <c r="L3" s="1114"/>
      <c r="M3" s="1114"/>
      <c r="N3" s="1114"/>
      <c r="O3" s="1114"/>
      <c r="P3" s="1114"/>
      <c r="Q3" s="1115"/>
    </row>
    <row r="4" spans="1:17" ht="29.5" customHeight="1">
      <c r="A4" s="360" t="s">
        <v>247</v>
      </c>
      <c r="B4" s="361"/>
      <c r="C4" s="1127"/>
      <c r="D4" s="1127"/>
      <c r="E4" s="1127"/>
      <c r="F4" s="1127"/>
      <c r="G4" s="1127"/>
      <c r="H4" s="1127"/>
      <c r="I4" s="1127"/>
      <c r="J4" s="1127"/>
      <c r="K4" s="1127"/>
      <c r="L4" s="362" t="s">
        <v>62</v>
      </c>
      <c r="M4" s="362"/>
      <c r="N4" s="362" t="s">
        <v>63</v>
      </c>
      <c r="O4" s="363"/>
      <c r="P4" s="363"/>
      <c r="Q4" s="364"/>
    </row>
    <row r="5" spans="1:17" ht="29.5" customHeight="1">
      <c r="A5" s="359" t="s">
        <v>248</v>
      </c>
      <c r="B5" s="1113" t="s">
        <v>249</v>
      </c>
      <c r="C5" s="1114"/>
      <c r="D5" s="1114"/>
      <c r="E5" s="1114"/>
      <c r="F5" s="1114"/>
      <c r="G5" s="1114"/>
      <c r="H5" s="1114"/>
      <c r="I5" s="1114"/>
      <c r="J5" s="1114"/>
      <c r="K5" s="1114"/>
      <c r="L5" s="1114"/>
      <c r="M5" s="1114"/>
      <c r="N5" s="1114"/>
      <c r="O5" s="1114"/>
      <c r="P5" s="1114"/>
      <c r="Q5" s="1115"/>
    </row>
    <row r="6" spans="1:17" ht="29.5" customHeight="1">
      <c r="A6" s="359" t="s">
        <v>250</v>
      </c>
      <c r="B6" s="1113"/>
      <c r="C6" s="1114"/>
      <c r="D6" s="1114"/>
      <c r="E6" s="1114"/>
      <c r="F6" s="1114"/>
      <c r="G6" s="1114"/>
      <c r="H6" s="1114"/>
      <c r="I6" s="1114"/>
      <c r="J6" s="1114"/>
      <c r="K6" s="1114"/>
      <c r="L6" s="1114"/>
      <c r="M6" s="1114"/>
      <c r="N6" s="1114"/>
      <c r="O6" s="1114"/>
      <c r="P6" s="1114"/>
      <c r="Q6" s="1115"/>
    </row>
    <row r="7" spans="1:17" ht="29.5" customHeight="1" thickBot="1">
      <c r="A7" s="365" t="s">
        <v>110</v>
      </c>
      <c r="B7" s="1116"/>
      <c r="C7" s="1117"/>
      <c r="D7" s="1117"/>
      <c r="E7" s="1117"/>
      <c r="F7" s="1117"/>
      <c r="G7" s="1117"/>
      <c r="H7" s="1117"/>
      <c r="I7" s="1117"/>
      <c r="J7" s="1117"/>
      <c r="K7" s="1117"/>
      <c r="L7" s="1117"/>
      <c r="M7" s="1117"/>
      <c r="N7" s="1117"/>
      <c r="O7" s="1117"/>
      <c r="P7" s="1117"/>
      <c r="Q7" s="1118"/>
    </row>
    <row r="8" spans="1:17" ht="16">
      <c r="A8" s="1119" t="s">
        <v>251</v>
      </c>
      <c r="B8" s="1120"/>
      <c r="C8" s="1120"/>
      <c r="D8" s="1120"/>
      <c r="E8" s="1120"/>
      <c r="F8" s="1120"/>
      <c r="G8" s="1120"/>
      <c r="H8" s="1120"/>
      <c r="I8" s="1120"/>
      <c r="J8" s="1120"/>
      <c r="K8" s="1120"/>
      <c r="L8" s="1120"/>
      <c r="M8" s="1120"/>
      <c r="N8" s="1120"/>
      <c r="O8" s="1120"/>
      <c r="P8" s="1120"/>
      <c r="Q8" s="1121"/>
    </row>
    <row r="9" spans="1:17" ht="15">
      <c r="A9" s="366" t="s">
        <v>252</v>
      </c>
      <c r="B9" s="1122" t="s">
        <v>253</v>
      </c>
      <c r="C9" s="1123"/>
      <c r="D9" s="1123"/>
      <c r="E9" s="1124"/>
      <c r="F9" s="1125" t="s">
        <v>47</v>
      </c>
      <c r="G9" s="1125"/>
      <c r="H9" s="1125"/>
      <c r="I9" s="1125"/>
      <c r="J9" s="1125"/>
      <c r="K9" s="1125"/>
      <c r="L9" s="1125"/>
      <c r="M9" s="1125"/>
      <c r="N9" s="1125" t="s">
        <v>254</v>
      </c>
      <c r="O9" s="1125"/>
      <c r="P9" s="1125"/>
      <c r="Q9" s="1126"/>
    </row>
    <row r="10" spans="1:17" ht="15.5" customHeight="1">
      <c r="A10" s="367"/>
      <c r="B10" s="368"/>
      <c r="C10" s="369"/>
      <c r="D10" s="370"/>
      <c r="E10" s="370"/>
      <c r="F10" s="371"/>
      <c r="G10" s="368"/>
      <c r="H10" s="368"/>
      <c r="I10" s="368"/>
      <c r="J10" s="370"/>
      <c r="K10" s="370"/>
      <c r="L10" s="372"/>
      <c r="M10" s="373"/>
      <c r="N10" s="374"/>
      <c r="O10" s="372"/>
      <c r="P10" s="368"/>
      <c r="Q10" s="375"/>
    </row>
    <row r="11" spans="1:17" ht="15.5" customHeight="1">
      <c r="A11" s="376"/>
      <c r="B11" s="368"/>
      <c r="C11" s="368"/>
      <c r="D11" s="370"/>
      <c r="E11" s="370"/>
      <c r="F11" s="377"/>
      <c r="G11" s="378"/>
      <c r="H11" s="378"/>
      <c r="I11" s="378"/>
      <c r="J11" s="370"/>
      <c r="K11" s="370"/>
      <c r="L11" s="370"/>
      <c r="M11" s="373"/>
      <c r="N11" s="379"/>
      <c r="O11" s="370"/>
      <c r="P11" s="368"/>
      <c r="Q11" s="375"/>
    </row>
    <row r="12" spans="1:17" ht="15.5" customHeight="1">
      <c r="A12" s="376"/>
      <c r="B12" s="368"/>
      <c r="C12" s="368"/>
      <c r="D12" s="370"/>
      <c r="E12" s="370"/>
      <c r="F12" s="377"/>
      <c r="G12" s="378"/>
      <c r="H12" s="378"/>
      <c r="I12" s="378"/>
      <c r="J12" s="370"/>
      <c r="K12" s="370"/>
      <c r="L12" s="370"/>
      <c r="M12" s="373"/>
      <c r="N12" s="379"/>
      <c r="O12" s="370"/>
      <c r="P12" s="368"/>
      <c r="Q12" s="375"/>
    </row>
    <row r="13" spans="1:17" ht="15.5" customHeight="1">
      <c r="A13" s="376"/>
      <c r="B13" s="368"/>
      <c r="C13" s="368"/>
      <c r="D13" s="370"/>
      <c r="E13" s="370"/>
      <c r="F13" s="380"/>
      <c r="G13" s="381"/>
      <c r="H13" s="381"/>
      <c r="I13" s="381"/>
      <c r="J13" s="381"/>
      <c r="K13" s="381"/>
      <c r="L13" s="381"/>
      <c r="M13" s="373"/>
      <c r="N13" s="379"/>
      <c r="O13" s="370"/>
      <c r="P13" s="368"/>
      <c r="Q13" s="375"/>
    </row>
    <row r="14" spans="1:17" ht="15.5" customHeight="1">
      <c r="A14" s="376"/>
      <c r="B14" s="368"/>
      <c r="C14" s="368"/>
      <c r="D14" s="370"/>
      <c r="E14" s="370"/>
      <c r="F14" s="380"/>
      <c r="G14" s="381"/>
      <c r="H14" s="381"/>
      <c r="I14" s="381"/>
      <c r="J14" s="381"/>
      <c r="K14" s="381"/>
      <c r="L14" s="381"/>
      <c r="M14" s="382"/>
      <c r="N14" s="379"/>
      <c r="O14" s="370"/>
      <c r="P14" s="368"/>
      <c r="Q14" s="375"/>
    </row>
    <row r="15" spans="1:17" ht="15.5" customHeight="1">
      <c r="A15" s="376"/>
      <c r="B15" s="368"/>
      <c r="C15" s="368"/>
      <c r="D15" s="370"/>
      <c r="E15" s="370"/>
      <c r="F15" s="380"/>
      <c r="G15" s="381"/>
      <c r="H15" s="381"/>
      <c r="I15" s="381"/>
      <c r="J15" s="381"/>
      <c r="K15" s="381"/>
      <c r="L15" s="381"/>
      <c r="M15" s="382"/>
      <c r="N15" s="379"/>
      <c r="O15" s="370"/>
      <c r="P15" s="368"/>
      <c r="Q15" s="375"/>
    </row>
    <row r="16" spans="1:17" ht="15.5" customHeight="1">
      <c r="A16" s="376"/>
      <c r="B16" s="368"/>
      <c r="C16" s="368"/>
      <c r="D16" s="370"/>
      <c r="E16" s="370"/>
      <c r="F16" s="377"/>
      <c r="G16" s="378"/>
      <c r="H16" s="378"/>
      <c r="I16" s="378"/>
      <c r="J16" s="370"/>
      <c r="K16" s="370"/>
      <c r="L16" s="370"/>
      <c r="M16" s="373"/>
      <c r="N16" s="379"/>
      <c r="O16" s="370"/>
      <c r="P16" s="368"/>
      <c r="Q16" s="375"/>
    </row>
    <row r="17" spans="1:17" ht="15.5" customHeight="1">
      <c r="A17" s="376"/>
      <c r="B17" s="368"/>
      <c r="C17" s="368"/>
      <c r="D17" s="370"/>
      <c r="E17" s="370"/>
      <c r="F17" s="380"/>
      <c r="G17" s="381"/>
      <c r="H17" s="381"/>
      <c r="I17" s="381"/>
      <c r="J17" s="370"/>
      <c r="K17" s="370"/>
      <c r="L17" s="370"/>
      <c r="M17" s="373"/>
      <c r="N17" s="379"/>
      <c r="O17" s="370"/>
      <c r="P17" s="368"/>
      <c r="Q17" s="375"/>
    </row>
    <row r="18" spans="1:17" ht="15.5" customHeight="1">
      <c r="A18" s="376"/>
      <c r="B18" s="368"/>
      <c r="C18" s="368"/>
      <c r="D18" s="370"/>
      <c r="E18" s="370"/>
      <c r="F18" s="380"/>
      <c r="G18" s="381"/>
      <c r="H18" s="381"/>
      <c r="I18" s="381"/>
      <c r="J18" s="381"/>
      <c r="K18" s="381"/>
      <c r="L18" s="381"/>
      <c r="M18" s="382"/>
      <c r="N18" s="379"/>
      <c r="O18" s="370"/>
      <c r="P18" s="368"/>
      <c r="Q18" s="375"/>
    </row>
    <row r="19" spans="1:17" ht="15.5" customHeight="1">
      <c r="A19" s="376"/>
      <c r="B19" s="368"/>
      <c r="C19" s="368"/>
      <c r="D19" s="370"/>
      <c r="E19" s="370"/>
      <c r="F19" s="380"/>
      <c r="G19" s="381"/>
      <c r="H19" s="381"/>
      <c r="I19" s="381"/>
      <c r="J19" s="381"/>
      <c r="K19" s="381"/>
      <c r="L19" s="381"/>
      <c r="M19" s="382"/>
      <c r="N19" s="379"/>
      <c r="O19" s="370"/>
      <c r="P19" s="368"/>
      <c r="Q19" s="375"/>
    </row>
    <row r="20" spans="1:17" ht="15.5" customHeight="1">
      <c r="A20" s="376"/>
      <c r="B20" s="368"/>
      <c r="C20" s="368"/>
      <c r="D20" s="370"/>
      <c r="E20" s="370"/>
      <c r="F20" s="377"/>
      <c r="G20" s="378"/>
      <c r="H20" s="378"/>
      <c r="I20" s="378"/>
      <c r="J20" s="370"/>
      <c r="K20" s="370"/>
      <c r="L20" s="370"/>
      <c r="M20" s="373"/>
      <c r="N20" s="379"/>
      <c r="O20" s="370"/>
      <c r="P20" s="368"/>
      <c r="Q20" s="375"/>
    </row>
    <row r="21" spans="1:17" ht="15.5" customHeight="1">
      <c r="A21" s="376"/>
      <c r="B21" s="368"/>
      <c r="C21" s="368"/>
      <c r="D21" s="370"/>
      <c r="E21" s="370"/>
      <c r="F21" s="377"/>
      <c r="G21" s="378"/>
      <c r="H21" s="378"/>
      <c r="I21" s="378"/>
      <c r="J21" s="370"/>
      <c r="K21" s="370"/>
      <c r="L21" s="370"/>
      <c r="M21" s="373"/>
      <c r="N21" s="379"/>
      <c r="O21" s="370"/>
      <c r="P21" s="368"/>
      <c r="Q21" s="375"/>
    </row>
    <row r="22" spans="1:17" ht="15.5" customHeight="1">
      <c r="A22" s="376"/>
      <c r="B22" s="368"/>
      <c r="C22" s="368"/>
      <c r="D22" s="370"/>
      <c r="E22" s="370"/>
      <c r="F22" s="377"/>
      <c r="G22" s="378"/>
      <c r="H22" s="378"/>
      <c r="I22" s="378"/>
      <c r="J22" s="370"/>
      <c r="K22" s="370"/>
      <c r="L22" s="370"/>
      <c r="M22" s="373"/>
      <c r="N22" s="379"/>
      <c r="O22" s="370"/>
      <c r="P22" s="368"/>
      <c r="Q22" s="375"/>
    </row>
    <row r="23" spans="1:17" ht="15.5" customHeight="1">
      <c r="A23" s="376"/>
      <c r="B23" s="368"/>
      <c r="C23" s="368"/>
      <c r="D23" s="370"/>
      <c r="E23" s="370"/>
      <c r="F23" s="379"/>
      <c r="G23" s="378"/>
      <c r="H23" s="378"/>
      <c r="I23" s="378"/>
      <c r="J23" s="370"/>
      <c r="K23" s="370"/>
      <c r="L23" s="370"/>
      <c r="M23" s="373"/>
      <c r="N23" s="379"/>
      <c r="O23" s="370"/>
      <c r="P23" s="368"/>
      <c r="Q23" s="375"/>
    </row>
    <row r="24" spans="1:17" ht="15.5" customHeight="1" thickBot="1">
      <c r="A24" s="376"/>
      <c r="B24" s="368"/>
      <c r="C24" s="368"/>
      <c r="D24" s="370"/>
      <c r="E24" s="370"/>
      <c r="F24" s="377"/>
      <c r="G24" s="378"/>
      <c r="H24" s="378"/>
      <c r="I24" s="378"/>
      <c r="J24" s="370"/>
      <c r="K24" s="370"/>
      <c r="L24" s="370"/>
      <c r="M24" s="373"/>
      <c r="N24" s="379"/>
      <c r="O24" s="370"/>
      <c r="P24" s="368"/>
      <c r="Q24" s="375"/>
    </row>
    <row r="25" spans="1:17" ht="14.5" customHeight="1">
      <c r="A25" s="1096" t="s">
        <v>255</v>
      </c>
      <c r="B25" s="1099" t="s">
        <v>256</v>
      </c>
      <c r="C25" s="1100"/>
      <c r="D25" s="1100"/>
      <c r="E25" s="1100"/>
      <c r="F25" s="1100"/>
      <c r="G25" s="1100"/>
      <c r="H25" s="1100"/>
      <c r="I25" s="1100"/>
      <c r="J25" s="1100"/>
      <c r="K25" s="1100"/>
      <c r="L25" s="1100"/>
      <c r="M25" s="1100"/>
      <c r="N25" s="1100"/>
      <c r="O25" s="1100"/>
      <c r="P25" s="1100"/>
      <c r="Q25" s="1101"/>
    </row>
    <row r="26" spans="1:17" ht="15.5" customHeight="1">
      <c r="A26" s="1097"/>
      <c r="B26" s="1102"/>
      <c r="C26" s="1103"/>
      <c r="D26" s="1103"/>
      <c r="E26" s="1103"/>
      <c r="F26" s="1103"/>
      <c r="G26" s="1103"/>
      <c r="H26" s="1103"/>
      <c r="I26" s="1103"/>
      <c r="J26" s="1103"/>
      <c r="K26" s="1103"/>
      <c r="L26" s="1103"/>
      <c r="M26" s="1103"/>
      <c r="N26" s="1103"/>
      <c r="O26" s="1103"/>
      <c r="P26" s="1103"/>
      <c r="Q26" s="1104"/>
    </row>
    <row r="27" spans="1:17" ht="15.5" customHeight="1">
      <c r="A27" s="1097"/>
      <c r="B27" s="1102"/>
      <c r="C27" s="1103"/>
      <c r="D27" s="1103"/>
      <c r="E27" s="1103"/>
      <c r="F27" s="1103"/>
      <c r="G27" s="1103"/>
      <c r="H27" s="1103"/>
      <c r="I27" s="1103"/>
      <c r="J27" s="1103"/>
      <c r="K27" s="1103"/>
      <c r="L27" s="1103"/>
      <c r="M27" s="1103"/>
      <c r="N27" s="1103"/>
      <c r="O27" s="1103"/>
      <c r="P27" s="1103"/>
      <c r="Q27" s="1104"/>
    </row>
    <row r="28" spans="1:17" ht="15.5" customHeight="1">
      <c r="A28" s="1097"/>
      <c r="B28" s="1102"/>
      <c r="C28" s="1103"/>
      <c r="D28" s="1103"/>
      <c r="E28" s="1103"/>
      <c r="F28" s="1103"/>
      <c r="G28" s="1103"/>
      <c r="H28" s="1103"/>
      <c r="I28" s="1103"/>
      <c r="J28" s="1103"/>
      <c r="K28" s="1103"/>
      <c r="L28" s="1103"/>
      <c r="M28" s="1103"/>
      <c r="N28" s="1103"/>
      <c r="O28" s="1103"/>
      <c r="P28" s="1103"/>
      <c r="Q28" s="1104"/>
    </row>
    <row r="29" spans="1:17" ht="15.5" customHeight="1">
      <c r="A29" s="1097"/>
      <c r="B29" s="1102"/>
      <c r="C29" s="1103"/>
      <c r="D29" s="1103"/>
      <c r="E29" s="1103"/>
      <c r="F29" s="1103"/>
      <c r="G29" s="1103"/>
      <c r="H29" s="1103"/>
      <c r="I29" s="1103"/>
      <c r="J29" s="1103"/>
      <c r="K29" s="1103"/>
      <c r="L29" s="1103"/>
      <c r="M29" s="1103"/>
      <c r="N29" s="1103"/>
      <c r="O29" s="1103"/>
      <c r="P29" s="1103"/>
      <c r="Q29" s="1104"/>
    </row>
    <row r="30" spans="1:17" ht="15.5" customHeight="1">
      <c r="A30" s="1097"/>
      <c r="B30" s="1102"/>
      <c r="C30" s="1103"/>
      <c r="D30" s="1103"/>
      <c r="E30" s="1103"/>
      <c r="F30" s="1103"/>
      <c r="G30" s="1103"/>
      <c r="H30" s="1103"/>
      <c r="I30" s="1103"/>
      <c r="J30" s="1103"/>
      <c r="K30" s="1103"/>
      <c r="L30" s="1103"/>
      <c r="M30" s="1103"/>
      <c r="N30" s="1103"/>
      <c r="O30" s="1103"/>
      <c r="P30" s="1103"/>
      <c r="Q30" s="1104"/>
    </row>
    <row r="31" spans="1:17" ht="15.5" customHeight="1">
      <c r="A31" s="1097"/>
      <c r="B31" s="1102"/>
      <c r="C31" s="1103"/>
      <c r="D31" s="1103"/>
      <c r="E31" s="1103"/>
      <c r="F31" s="1103"/>
      <c r="G31" s="1103"/>
      <c r="H31" s="1103"/>
      <c r="I31" s="1103"/>
      <c r="J31" s="1103"/>
      <c r="K31" s="1103"/>
      <c r="L31" s="1103"/>
      <c r="M31" s="1103"/>
      <c r="N31" s="1103"/>
      <c r="O31" s="1103"/>
      <c r="P31" s="1103"/>
      <c r="Q31" s="1104"/>
    </row>
    <row r="32" spans="1:17" ht="15.5" customHeight="1">
      <c r="A32" s="1097"/>
      <c r="B32" s="1102"/>
      <c r="C32" s="1103"/>
      <c r="D32" s="1103"/>
      <c r="E32" s="1103"/>
      <c r="F32" s="1103"/>
      <c r="G32" s="1103"/>
      <c r="H32" s="1103"/>
      <c r="I32" s="1103"/>
      <c r="J32" s="1103"/>
      <c r="K32" s="1103"/>
      <c r="L32" s="1103"/>
      <c r="M32" s="1103"/>
      <c r="N32" s="1103"/>
      <c r="O32" s="1103"/>
      <c r="P32" s="1103"/>
      <c r="Q32" s="1104"/>
    </row>
    <row r="33" spans="1:17" ht="15.5" customHeight="1">
      <c r="A33" s="1097"/>
      <c r="B33" s="1102"/>
      <c r="C33" s="1103"/>
      <c r="D33" s="1103"/>
      <c r="E33" s="1103"/>
      <c r="F33" s="1103"/>
      <c r="G33" s="1103"/>
      <c r="H33" s="1103"/>
      <c r="I33" s="1103"/>
      <c r="J33" s="1103"/>
      <c r="K33" s="1103"/>
      <c r="L33" s="1103"/>
      <c r="M33" s="1103"/>
      <c r="N33" s="1103"/>
      <c r="O33" s="1103"/>
      <c r="P33" s="1103"/>
      <c r="Q33" s="1104"/>
    </row>
    <row r="34" spans="1:17" ht="15.5" customHeight="1">
      <c r="A34" s="1097"/>
      <c r="B34" s="1102"/>
      <c r="C34" s="1103"/>
      <c r="D34" s="1103"/>
      <c r="E34" s="1103"/>
      <c r="F34" s="1103"/>
      <c r="G34" s="1103"/>
      <c r="H34" s="1103"/>
      <c r="I34" s="1103"/>
      <c r="J34" s="1103"/>
      <c r="K34" s="1103"/>
      <c r="L34" s="1103"/>
      <c r="M34" s="1103"/>
      <c r="N34" s="1103"/>
      <c r="O34" s="1103"/>
      <c r="P34" s="1103"/>
      <c r="Q34" s="1104"/>
    </row>
    <row r="35" spans="1:17" ht="15.5" customHeight="1">
      <c r="A35" s="1097"/>
      <c r="B35" s="1102"/>
      <c r="C35" s="1103"/>
      <c r="D35" s="1103"/>
      <c r="E35" s="1103"/>
      <c r="F35" s="1103"/>
      <c r="G35" s="1103"/>
      <c r="H35" s="1103"/>
      <c r="I35" s="1103"/>
      <c r="J35" s="1103"/>
      <c r="K35" s="1103"/>
      <c r="L35" s="1103"/>
      <c r="M35" s="1103"/>
      <c r="N35" s="1103"/>
      <c r="O35" s="1103"/>
      <c r="P35" s="1103"/>
      <c r="Q35" s="1104"/>
    </row>
    <row r="36" spans="1:17" ht="15.5" customHeight="1">
      <c r="A36" s="1097"/>
      <c r="B36" s="1102"/>
      <c r="C36" s="1103"/>
      <c r="D36" s="1103"/>
      <c r="E36" s="1103"/>
      <c r="F36" s="1103"/>
      <c r="G36" s="1103"/>
      <c r="H36" s="1103"/>
      <c r="I36" s="1103"/>
      <c r="J36" s="1103"/>
      <c r="K36" s="1103"/>
      <c r="L36" s="1103"/>
      <c r="M36" s="1103"/>
      <c r="N36" s="1103"/>
      <c r="O36" s="1103"/>
      <c r="P36" s="1103"/>
      <c r="Q36" s="1104"/>
    </row>
    <row r="37" spans="1:17" ht="15.5" customHeight="1">
      <c r="A37" s="1097"/>
      <c r="B37" s="1102"/>
      <c r="C37" s="1103"/>
      <c r="D37" s="1103"/>
      <c r="E37" s="1103"/>
      <c r="F37" s="1103"/>
      <c r="G37" s="1103"/>
      <c r="H37" s="1103"/>
      <c r="I37" s="1103"/>
      <c r="J37" s="1103"/>
      <c r="K37" s="1103"/>
      <c r="L37" s="1103"/>
      <c r="M37" s="1103"/>
      <c r="N37" s="1103"/>
      <c r="O37" s="1103"/>
      <c r="P37" s="1103"/>
      <c r="Q37" s="1104"/>
    </row>
    <row r="38" spans="1:17" ht="15.5" customHeight="1">
      <c r="A38" s="1097"/>
      <c r="B38" s="1102"/>
      <c r="C38" s="1103"/>
      <c r="D38" s="1103"/>
      <c r="E38" s="1103"/>
      <c r="F38" s="1103"/>
      <c r="G38" s="1103"/>
      <c r="H38" s="1103"/>
      <c r="I38" s="1103"/>
      <c r="J38" s="1103"/>
      <c r="K38" s="1103"/>
      <c r="L38" s="1103"/>
      <c r="M38" s="1103"/>
      <c r="N38" s="1103"/>
      <c r="O38" s="1103"/>
      <c r="P38" s="1103"/>
      <c r="Q38" s="1104"/>
    </row>
    <row r="39" spans="1:17" ht="15.5" customHeight="1">
      <c r="A39" s="1097"/>
      <c r="B39" s="1102"/>
      <c r="C39" s="1103"/>
      <c r="D39" s="1103"/>
      <c r="E39" s="1103"/>
      <c r="F39" s="1103"/>
      <c r="G39" s="1103"/>
      <c r="H39" s="1103"/>
      <c r="I39" s="1103"/>
      <c r="J39" s="1103"/>
      <c r="K39" s="1103"/>
      <c r="L39" s="1103"/>
      <c r="M39" s="1103"/>
      <c r="N39" s="1103"/>
      <c r="O39" s="1103"/>
      <c r="P39" s="1103"/>
      <c r="Q39" s="1104"/>
    </row>
    <row r="40" spans="1:17" ht="15.5" customHeight="1">
      <c r="A40" s="1097"/>
      <c r="B40" s="1102"/>
      <c r="C40" s="1103"/>
      <c r="D40" s="1103"/>
      <c r="E40" s="1103"/>
      <c r="F40" s="1103"/>
      <c r="G40" s="1103"/>
      <c r="H40" s="1103"/>
      <c r="I40" s="1103"/>
      <c r="J40" s="1103"/>
      <c r="K40" s="1103"/>
      <c r="L40" s="1103"/>
      <c r="M40" s="1103"/>
      <c r="N40" s="1103"/>
      <c r="O40" s="1103"/>
      <c r="P40" s="1103"/>
      <c r="Q40" s="1104"/>
    </row>
    <row r="41" spans="1:17" ht="15.5" customHeight="1">
      <c r="A41" s="1097"/>
      <c r="B41" s="1102"/>
      <c r="C41" s="1103"/>
      <c r="D41" s="1103"/>
      <c r="E41" s="1103"/>
      <c r="F41" s="1103"/>
      <c r="G41" s="1103"/>
      <c r="H41" s="1103"/>
      <c r="I41" s="1103"/>
      <c r="J41" s="1103"/>
      <c r="K41" s="1103"/>
      <c r="L41" s="1103"/>
      <c r="M41" s="1103"/>
      <c r="N41" s="1103"/>
      <c r="O41" s="1103"/>
      <c r="P41" s="1103"/>
      <c r="Q41" s="1104"/>
    </row>
    <row r="42" spans="1:17" ht="15.5" customHeight="1">
      <c r="A42" s="1097"/>
      <c r="B42" s="1102"/>
      <c r="C42" s="1103"/>
      <c r="D42" s="1103"/>
      <c r="E42" s="1103"/>
      <c r="F42" s="1103"/>
      <c r="G42" s="1103"/>
      <c r="H42" s="1103"/>
      <c r="I42" s="1103"/>
      <c r="J42" s="1103"/>
      <c r="K42" s="1103"/>
      <c r="L42" s="1103"/>
      <c r="M42" s="1103"/>
      <c r="N42" s="1103"/>
      <c r="O42" s="1103"/>
      <c r="P42" s="1103"/>
      <c r="Q42" s="1104"/>
    </row>
    <row r="43" spans="1:17" ht="15.5" customHeight="1" thickBot="1">
      <c r="A43" s="1098"/>
      <c r="B43" s="1105"/>
      <c r="C43" s="1106"/>
      <c r="D43" s="1106"/>
      <c r="E43" s="1106"/>
      <c r="F43" s="1106"/>
      <c r="G43" s="1106"/>
      <c r="H43" s="1106"/>
      <c r="I43" s="1106"/>
      <c r="J43" s="1106"/>
      <c r="K43" s="1106"/>
      <c r="L43" s="1106"/>
      <c r="M43" s="1106"/>
      <c r="N43" s="1106"/>
      <c r="O43" s="1106"/>
      <c r="P43" s="1106"/>
      <c r="Q43" s="1107"/>
    </row>
    <row r="44" spans="1:17" ht="16">
      <c r="A44" s="383" t="s">
        <v>257</v>
      </c>
      <c r="B44" s="1108"/>
      <c r="C44" s="1109"/>
      <c r="D44" s="1109"/>
      <c r="E44" s="1109"/>
      <c r="F44" s="1109"/>
      <c r="G44" s="1109"/>
      <c r="H44" s="1110" t="s">
        <v>258</v>
      </c>
      <c r="I44" s="1111"/>
      <c r="J44" s="1111"/>
      <c r="K44" s="1111"/>
      <c r="L44" s="1111"/>
      <c r="M44" s="1111"/>
      <c r="N44" s="1111"/>
      <c r="O44" s="1111"/>
      <c r="P44" s="1111"/>
      <c r="Q44" s="1112"/>
    </row>
    <row r="45" spans="1:17" ht="15.5" thickBot="1">
      <c r="A45" s="384" t="s">
        <v>259</v>
      </c>
      <c r="B45" s="1090"/>
      <c r="C45" s="1091"/>
      <c r="D45" s="1091"/>
      <c r="E45" s="1091"/>
      <c r="F45" s="1092"/>
      <c r="G45" s="1090"/>
      <c r="H45" s="1091"/>
      <c r="I45" s="1091"/>
      <c r="J45" s="1091"/>
      <c r="K45" s="1091"/>
      <c r="L45" s="1090"/>
      <c r="M45" s="1091"/>
      <c r="N45" s="1091"/>
      <c r="O45" s="1091"/>
      <c r="P45" s="1091"/>
      <c r="Q45" s="1093"/>
    </row>
    <row r="46" spans="1:17" ht="16.5">
      <c r="A46" s="1094" t="s">
        <v>260</v>
      </c>
      <c r="B46" s="1094"/>
      <c r="C46" s="1094"/>
      <c r="D46" s="1094"/>
      <c r="E46" s="1094"/>
      <c r="F46" s="1094"/>
      <c r="G46" s="1094"/>
      <c r="H46" s="1094"/>
      <c r="I46" s="1094"/>
      <c r="J46" s="1094"/>
      <c r="K46" s="1094"/>
      <c r="L46" s="1094"/>
      <c r="M46" s="1094"/>
      <c r="N46" s="1094"/>
      <c r="O46" s="1094"/>
      <c r="P46" s="1094"/>
      <c r="Q46" s="1094"/>
    </row>
    <row r="47" spans="1:17" ht="16.5">
      <c r="A47" s="1095" t="s">
        <v>261</v>
      </c>
      <c r="B47" s="1095"/>
      <c r="C47" s="1095"/>
      <c r="D47" s="1095"/>
      <c r="E47" s="1095"/>
      <c r="F47" s="1095"/>
      <c r="G47" s="1095"/>
      <c r="H47" s="1095"/>
      <c r="I47" s="1095"/>
      <c r="J47" s="1095"/>
      <c r="K47" s="1095"/>
      <c r="L47" s="1095"/>
      <c r="M47" s="1095"/>
      <c r="N47" s="1095"/>
      <c r="O47" s="1095"/>
      <c r="P47" s="1095"/>
      <c r="Q47" s="1095"/>
    </row>
  </sheetData>
  <mergeCells count="24">
    <mergeCell ref="C4:K4"/>
    <mergeCell ref="A1:Q1"/>
    <mergeCell ref="B2:Q2"/>
    <mergeCell ref="B3:G3"/>
    <mergeCell ref="H3:J3"/>
    <mergeCell ref="K3:Q3"/>
    <mergeCell ref="B5:Q5"/>
    <mergeCell ref="B6:Q6"/>
    <mergeCell ref="B7:Q7"/>
    <mergeCell ref="A8:Q8"/>
    <mergeCell ref="B9:E9"/>
    <mergeCell ref="F9:M9"/>
    <mergeCell ref="N9:Q9"/>
    <mergeCell ref="A25:A43"/>
    <mergeCell ref="B25:Q25"/>
    <mergeCell ref="B26:Q43"/>
    <mergeCell ref="B44:G44"/>
    <mergeCell ref="H44:J44"/>
    <mergeCell ref="K44:Q44"/>
    <mergeCell ref="B45:F45"/>
    <mergeCell ref="G45:K45"/>
    <mergeCell ref="L45:Q45"/>
    <mergeCell ref="A46:Q46"/>
    <mergeCell ref="A47:Q47"/>
  </mergeCells>
  <phoneticPr fontId="2"/>
  <pageMargins left="0.7" right="0.7" top="0.75" bottom="0.75" header="0.3" footer="0.3"/>
  <pageSetup paperSize="9" scale="87" fitToHeight="0" orientation="portrait" verticalDpi="0"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925F8-621E-4296-A594-C4096A8CCBD5}">
  <dimension ref="A1:Q21"/>
  <sheetViews>
    <sheetView view="pageBreakPreview" zoomScale="90" zoomScaleNormal="90" zoomScaleSheetLayoutView="90" workbookViewId="0">
      <selection activeCell="K20" sqref="K20:N20"/>
    </sheetView>
  </sheetViews>
  <sheetFormatPr defaultRowHeight="13"/>
  <cols>
    <col min="1" max="1" width="10.6328125" bestFit="1" customWidth="1"/>
    <col min="2" max="7" width="5.36328125" customWidth="1"/>
    <col min="8" max="10" width="5.08984375" customWidth="1"/>
    <col min="11" max="17" width="4.36328125" customWidth="1"/>
  </cols>
  <sheetData>
    <row r="1" spans="1:17" ht="36" customHeight="1" thickBot="1">
      <c r="A1" s="1165" t="s">
        <v>262</v>
      </c>
      <c r="B1" s="1165"/>
      <c r="C1" s="1165"/>
      <c r="D1" s="1165"/>
      <c r="E1" s="1165"/>
      <c r="F1" s="1165"/>
      <c r="G1" s="1165"/>
      <c r="H1" s="1165"/>
      <c r="I1" s="1165"/>
      <c r="J1" s="1165"/>
      <c r="K1" s="1165"/>
      <c r="L1" s="1165"/>
      <c r="M1" s="1165"/>
      <c r="N1" s="1165"/>
      <c r="O1" s="1165"/>
      <c r="P1" s="1165"/>
      <c r="Q1" s="1165"/>
    </row>
    <row r="2" spans="1:17" ht="33" customHeight="1">
      <c r="A2" s="385" t="s">
        <v>270</v>
      </c>
      <c r="B2" s="1129">
        <f>'No22 （団体表）'!B5</f>
        <v>0</v>
      </c>
      <c r="C2" s="1130"/>
      <c r="D2" s="1130"/>
      <c r="E2" s="1130"/>
      <c r="F2" s="1130"/>
      <c r="G2" s="1130"/>
      <c r="H2" s="1130"/>
      <c r="I2" s="1130"/>
      <c r="J2" s="1130"/>
      <c r="K2" s="1130"/>
      <c r="L2" s="1130"/>
      <c r="M2" s="1130"/>
      <c r="N2" s="1130"/>
      <c r="O2" s="1130"/>
      <c r="P2" s="1130"/>
      <c r="Q2" s="1131"/>
    </row>
    <row r="3" spans="1:17" ht="33" customHeight="1" thickBot="1">
      <c r="A3" s="359" t="s">
        <v>244</v>
      </c>
      <c r="B3" s="1132" t="s">
        <v>245</v>
      </c>
      <c r="C3" s="1133"/>
      <c r="D3" s="1133"/>
      <c r="E3" s="1133"/>
      <c r="F3" s="1133"/>
      <c r="G3" s="1134"/>
      <c r="H3" s="1135" t="s">
        <v>246</v>
      </c>
      <c r="I3" s="1136"/>
      <c r="J3" s="1137"/>
      <c r="K3" s="1113">
        <f>'No22 選手１'!B6</f>
        <v>0</v>
      </c>
      <c r="L3" s="1114"/>
      <c r="M3" s="1114"/>
      <c r="N3" s="1114"/>
      <c r="O3" s="1114"/>
      <c r="P3" s="1114"/>
      <c r="Q3" s="1115"/>
    </row>
    <row r="4" spans="1:17" ht="22.25" customHeight="1">
      <c r="A4" s="1166" t="s">
        <v>263</v>
      </c>
      <c r="B4" s="1167"/>
      <c r="C4" s="1167"/>
      <c r="D4" s="1167"/>
      <c r="E4" s="1167"/>
      <c r="F4" s="1167"/>
      <c r="G4" s="1167"/>
      <c r="H4" s="1167"/>
      <c r="I4" s="1167"/>
      <c r="J4" s="1167"/>
      <c r="K4" s="1167"/>
      <c r="L4" s="1167"/>
      <c r="M4" s="1167"/>
      <c r="N4" s="1167"/>
      <c r="O4" s="1167"/>
      <c r="P4" s="1167"/>
      <c r="Q4" s="1168"/>
    </row>
    <row r="5" spans="1:17" ht="43.5" customHeight="1">
      <c r="A5" s="1154"/>
      <c r="B5" s="1155"/>
      <c r="C5" s="1155"/>
      <c r="D5" s="1155"/>
      <c r="E5" s="1155"/>
      <c r="F5" s="1155"/>
      <c r="G5" s="1155"/>
      <c r="H5" s="1155"/>
      <c r="I5" s="1155"/>
      <c r="J5" s="1155"/>
      <c r="K5" s="1155"/>
      <c r="L5" s="1155"/>
      <c r="M5" s="1155"/>
      <c r="N5" s="1155"/>
      <c r="O5" s="1155"/>
      <c r="P5" s="1155"/>
      <c r="Q5" s="1156"/>
    </row>
    <row r="6" spans="1:17" ht="43.5" customHeight="1">
      <c r="A6" s="1154"/>
      <c r="B6" s="1155"/>
      <c r="C6" s="1155"/>
      <c r="D6" s="1155"/>
      <c r="E6" s="1155"/>
      <c r="F6" s="1155"/>
      <c r="G6" s="1155"/>
      <c r="H6" s="1155"/>
      <c r="I6" s="1155"/>
      <c r="J6" s="1155"/>
      <c r="K6" s="1155"/>
      <c r="L6" s="1155"/>
      <c r="M6" s="1155"/>
      <c r="N6" s="1155"/>
      <c r="O6" s="1155"/>
      <c r="P6" s="1155"/>
      <c r="Q6" s="1156"/>
    </row>
    <row r="7" spans="1:17" ht="43.5" customHeight="1">
      <c r="A7" s="1154"/>
      <c r="B7" s="1155"/>
      <c r="C7" s="1155"/>
      <c r="D7" s="1155"/>
      <c r="E7" s="1155"/>
      <c r="F7" s="1155"/>
      <c r="G7" s="1155"/>
      <c r="H7" s="1155"/>
      <c r="I7" s="1155"/>
      <c r="J7" s="1155"/>
      <c r="K7" s="1155"/>
      <c r="L7" s="1155"/>
      <c r="M7" s="1155"/>
      <c r="N7" s="1155"/>
      <c r="O7" s="1155"/>
      <c r="P7" s="1155"/>
      <c r="Q7" s="1156"/>
    </row>
    <row r="8" spans="1:17" ht="43.5" customHeight="1">
      <c r="A8" s="1154"/>
      <c r="B8" s="1155"/>
      <c r="C8" s="1155"/>
      <c r="D8" s="1155"/>
      <c r="E8" s="1155"/>
      <c r="F8" s="1155"/>
      <c r="G8" s="1155"/>
      <c r="H8" s="1155"/>
      <c r="I8" s="1155"/>
      <c r="J8" s="1155"/>
      <c r="K8" s="1155"/>
      <c r="L8" s="1155"/>
      <c r="M8" s="1155"/>
      <c r="N8" s="1155"/>
      <c r="O8" s="1155"/>
      <c r="P8" s="1155"/>
      <c r="Q8" s="1156"/>
    </row>
    <row r="9" spans="1:17" ht="43.5" customHeight="1">
      <c r="A9" s="1154"/>
      <c r="B9" s="1155"/>
      <c r="C9" s="1155"/>
      <c r="D9" s="1155"/>
      <c r="E9" s="1155"/>
      <c r="F9" s="1155"/>
      <c r="G9" s="1155"/>
      <c r="H9" s="1155"/>
      <c r="I9" s="1155"/>
      <c r="J9" s="1155"/>
      <c r="K9" s="1155"/>
      <c r="L9" s="1155"/>
      <c r="M9" s="1155"/>
      <c r="N9" s="1155"/>
      <c r="O9" s="1155"/>
      <c r="P9" s="1155"/>
      <c r="Q9" s="1156"/>
    </row>
    <row r="10" spans="1:17" ht="43.5" customHeight="1">
      <c r="A10" s="1154"/>
      <c r="B10" s="1155"/>
      <c r="C10" s="1155"/>
      <c r="D10" s="1155"/>
      <c r="E10" s="1155"/>
      <c r="F10" s="1155"/>
      <c r="G10" s="1155"/>
      <c r="H10" s="1155"/>
      <c r="I10" s="1155"/>
      <c r="J10" s="1155"/>
      <c r="K10" s="1155"/>
      <c r="L10" s="1155"/>
      <c r="M10" s="1155"/>
      <c r="N10" s="1155"/>
      <c r="O10" s="1155"/>
      <c r="P10" s="1155"/>
      <c r="Q10" s="1156"/>
    </row>
    <row r="11" spans="1:17" ht="43.5" customHeight="1">
      <c r="A11" s="1154"/>
      <c r="B11" s="1155"/>
      <c r="C11" s="1155"/>
      <c r="D11" s="1155"/>
      <c r="E11" s="1155"/>
      <c r="F11" s="1155"/>
      <c r="G11" s="1155"/>
      <c r="H11" s="1155"/>
      <c r="I11" s="1155"/>
      <c r="J11" s="1155"/>
      <c r="K11" s="1155"/>
      <c r="L11" s="1155"/>
      <c r="M11" s="1155"/>
      <c r="N11" s="1155"/>
      <c r="O11" s="1155"/>
      <c r="P11" s="1155"/>
      <c r="Q11" s="1156"/>
    </row>
    <row r="12" spans="1:17" ht="43.5" customHeight="1">
      <c r="A12" s="1154"/>
      <c r="B12" s="1155"/>
      <c r="C12" s="1155"/>
      <c r="D12" s="1155"/>
      <c r="E12" s="1155"/>
      <c r="F12" s="1155"/>
      <c r="G12" s="1155"/>
      <c r="H12" s="1155"/>
      <c r="I12" s="1155"/>
      <c r="J12" s="1155"/>
      <c r="K12" s="1155"/>
      <c r="L12" s="1155"/>
      <c r="M12" s="1155"/>
      <c r="N12" s="1155"/>
      <c r="O12" s="1155"/>
      <c r="P12" s="1155"/>
      <c r="Q12" s="1156"/>
    </row>
    <row r="13" spans="1:17" ht="43.5" customHeight="1" thickBot="1">
      <c r="A13" s="1154"/>
      <c r="B13" s="1155"/>
      <c r="C13" s="1155"/>
      <c r="D13" s="1155"/>
      <c r="E13" s="1155"/>
      <c r="F13" s="1155"/>
      <c r="G13" s="1155"/>
      <c r="H13" s="1155"/>
      <c r="I13" s="1155"/>
      <c r="J13" s="1155"/>
      <c r="K13" s="1155"/>
      <c r="L13" s="1155"/>
      <c r="M13" s="1155"/>
      <c r="N13" s="1155"/>
      <c r="O13" s="1155"/>
      <c r="P13" s="1155"/>
      <c r="Q13" s="1156"/>
    </row>
    <row r="14" spans="1:17" ht="22.25" customHeight="1">
      <c r="A14" s="1157" t="s">
        <v>264</v>
      </c>
      <c r="B14" s="1158"/>
      <c r="C14" s="1158"/>
      <c r="D14" s="1158"/>
      <c r="E14" s="1158"/>
      <c r="F14" s="1158"/>
      <c r="G14" s="1158"/>
      <c r="H14" s="1158"/>
      <c r="I14" s="1158"/>
      <c r="J14" s="1158"/>
      <c r="K14" s="1158"/>
      <c r="L14" s="1158"/>
      <c r="M14" s="1158"/>
      <c r="N14" s="1158"/>
      <c r="O14" s="1158"/>
      <c r="P14" s="1158"/>
      <c r="Q14" s="1159"/>
    </row>
    <row r="15" spans="1:17" ht="22.25" customHeight="1" thickBot="1">
      <c r="A15" s="1160" t="s">
        <v>265</v>
      </c>
      <c r="B15" s="1161"/>
      <c r="C15" s="1161"/>
      <c r="D15" s="1161"/>
      <c r="E15" s="1161"/>
      <c r="F15" s="1161"/>
      <c r="G15" s="1161"/>
      <c r="H15" s="1161"/>
      <c r="I15" s="1161"/>
      <c r="J15" s="1161"/>
      <c r="K15" s="1161" t="s">
        <v>266</v>
      </c>
      <c r="L15" s="1162"/>
      <c r="M15" s="1162"/>
      <c r="N15" s="1162"/>
      <c r="O15" s="1163" t="s">
        <v>2</v>
      </c>
      <c r="P15" s="1161"/>
      <c r="Q15" s="1164"/>
    </row>
    <row r="16" spans="1:17" ht="34.5" customHeight="1">
      <c r="A16" s="1148" t="s">
        <v>267</v>
      </c>
      <c r="B16" s="1149"/>
      <c r="C16" s="1149"/>
      <c r="D16" s="1149"/>
      <c r="E16" s="1149"/>
      <c r="F16" s="1149"/>
      <c r="G16" s="1149"/>
      <c r="H16" s="1149"/>
      <c r="I16" s="1149"/>
      <c r="J16" s="1149"/>
      <c r="K16" s="1150" t="s">
        <v>268</v>
      </c>
      <c r="L16" s="1151"/>
      <c r="M16" s="1151"/>
      <c r="N16" s="1152"/>
      <c r="O16" s="1151" t="s">
        <v>269</v>
      </c>
      <c r="P16" s="1151"/>
      <c r="Q16" s="1153"/>
    </row>
    <row r="17" spans="1:17" ht="34.5" customHeight="1">
      <c r="A17" s="1138"/>
      <c r="B17" s="1139"/>
      <c r="C17" s="1139"/>
      <c r="D17" s="1139"/>
      <c r="E17" s="1139"/>
      <c r="F17" s="1139"/>
      <c r="G17" s="1139"/>
      <c r="H17" s="1139"/>
      <c r="I17" s="1139"/>
      <c r="J17" s="1139"/>
      <c r="K17" s="1140"/>
      <c r="L17" s="1139"/>
      <c r="M17" s="1139"/>
      <c r="N17" s="1141"/>
      <c r="O17" s="1139"/>
      <c r="P17" s="1139"/>
      <c r="Q17" s="1142"/>
    </row>
    <row r="18" spans="1:17" ht="34.5" customHeight="1">
      <c r="A18" s="1138"/>
      <c r="B18" s="1139"/>
      <c r="C18" s="1139"/>
      <c r="D18" s="1139"/>
      <c r="E18" s="1139"/>
      <c r="F18" s="1139"/>
      <c r="G18" s="1139"/>
      <c r="H18" s="1139"/>
      <c r="I18" s="1139"/>
      <c r="J18" s="1139"/>
      <c r="K18" s="1140"/>
      <c r="L18" s="1139"/>
      <c r="M18" s="1139"/>
      <c r="N18" s="1141"/>
      <c r="O18" s="1139"/>
      <c r="P18" s="1139"/>
      <c r="Q18" s="1142"/>
    </row>
    <row r="19" spans="1:17" ht="34.5" customHeight="1">
      <c r="A19" s="1138"/>
      <c r="B19" s="1139"/>
      <c r="C19" s="1139"/>
      <c r="D19" s="1139"/>
      <c r="E19" s="1139"/>
      <c r="F19" s="1139"/>
      <c r="G19" s="1139"/>
      <c r="H19" s="1139"/>
      <c r="I19" s="1139"/>
      <c r="J19" s="1139"/>
      <c r="K19" s="1140"/>
      <c r="L19" s="1139"/>
      <c r="M19" s="1139"/>
      <c r="N19" s="1141"/>
      <c r="O19" s="1139"/>
      <c r="P19" s="1139"/>
      <c r="Q19" s="1142"/>
    </row>
    <row r="20" spans="1:17" ht="34.5" customHeight="1">
      <c r="A20" s="1138"/>
      <c r="B20" s="1139"/>
      <c r="C20" s="1139"/>
      <c r="D20" s="1139"/>
      <c r="E20" s="1139"/>
      <c r="F20" s="1139"/>
      <c r="G20" s="1139"/>
      <c r="H20" s="1139"/>
      <c r="I20" s="1139"/>
      <c r="J20" s="1139"/>
      <c r="K20" s="1140"/>
      <c r="L20" s="1139"/>
      <c r="M20" s="1139"/>
      <c r="N20" s="1141"/>
      <c r="O20" s="1139"/>
      <c r="P20" s="1139"/>
      <c r="Q20" s="1142"/>
    </row>
    <row r="21" spans="1:17" ht="34.5" customHeight="1" thickBot="1">
      <c r="A21" s="1143"/>
      <c r="B21" s="1144"/>
      <c r="C21" s="1144"/>
      <c r="D21" s="1144"/>
      <c r="E21" s="1144"/>
      <c r="F21" s="1144"/>
      <c r="G21" s="1144"/>
      <c r="H21" s="1144"/>
      <c r="I21" s="1144"/>
      <c r="J21" s="1144"/>
      <c r="K21" s="1145"/>
      <c r="L21" s="1144"/>
      <c r="M21" s="1144"/>
      <c r="N21" s="1146"/>
      <c r="O21" s="1144"/>
      <c r="P21" s="1144"/>
      <c r="Q21" s="1147"/>
    </row>
  </sheetData>
  <mergeCells count="37">
    <mergeCell ref="A10:Q10"/>
    <mergeCell ref="A1:Q1"/>
    <mergeCell ref="B2:Q2"/>
    <mergeCell ref="B3:G3"/>
    <mergeCell ref="H3:J3"/>
    <mergeCell ref="K3:Q3"/>
    <mergeCell ref="A4:Q4"/>
    <mergeCell ref="A5:Q5"/>
    <mergeCell ref="A6:Q6"/>
    <mergeCell ref="A7:Q7"/>
    <mergeCell ref="A8:Q8"/>
    <mergeCell ref="A9:Q9"/>
    <mergeCell ref="A11:Q11"/>
    <mergeCell ref="A12:Q12"/>
    <mergeCell ref="A13:Q13"/>
    <mergeCell ref="A14:Q14"/>
    <mergeCell ref="A15:J15"/>
    <mergeCell ref="K15:N15"/>
    <mergeCell ref="O15:Q15"/>
    <mergeCell ref="A16:J16"/>
    <mergeCell ref="K16:N16"/>
    <mergeCell ref="O16:Q16"/>
    <mergeCell ref="A17:J17"/>
    <mergeCell ref="K17:N17"/>
    <mergeCell ref="O17:Q17"/>
    <mergeCell ref="A18:J18"/>
    <mergeCell ref="K18:N18"/>
    <mergeCell ref="O18:Q18"/>
    <mergeCell ref="A19:J19"/>
    <mergeCell ref="K19:N19"/>
    <mergeCell ref="O19:Q19"/>
    <mergeCell ref="A20:J20"/>
    <mergeCell ref="K20:N20"/>
    <mergeCell ref="O20:Q20"/>
    <mergeCell ref="A21:J21"/>
    <mergeCell ref="K21:N21"/>
    <mergeCell ref="O21:Q21"/>
  </mergeCells>
  <phoneticPr fontId="2"/>
  <pageMargins left="0.7" right="0.7" top="0.75" bottom="0.75" header="0.3" footer="0.3"/>
  <pageSetup paperSize="9"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C6D03C-0A9D-4B14-B482-46ED0E91587B}">
  <sheetPr>
    <tabColor rgb="FF00B0F0"/>
  </sheetPr>
  <dimension ref="A1:V53"/>
  <sheetViews>
    <sheetView showZeros="0" view="pageBreakPreview" zoomScale="80" zoomScaleNormal="120" zoomScaleSheetLayoutView="80" workbookViewId="0">
      <selection activeCell="B12" sqref="B12:E13"/>
    </sheetView>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1169" t="s">
        <v>43</v>
      </c>
      <c r="B1" s="1169"/>
      <c r="C1" s="1169"/>
      <c r="D1" s="1169"/>
      <c r="E1" s="1169"/>
      <c r="F1" s="1169"/>
      <c r="G1" s="1169"/>
      <c r="H1" s="30"/>
      <c r="I1" s="11"/>
      <c r="J1" s="11"/>
      <c r="K1" s="11"/>
      <c r="L1" s="11"/>
      <c r="M1" s="452" t="s">
        <v>56</v>
      </c>
      <c r="N1" s="452"/>
      <c r="O1" s="452"/>
      <c r="P1" s="452"/>
    </row>
    <row r="2" spans="1:22" ht="6" customHeight="1">
      <c r="A2" s="30"/>
      <c r="B2" s="30"/>
      <c r="C2" s="30"/>
      <c r="D2" s="30"/>
      <c r="E2" s="30"/>
      <c r="F2" s="30"/>
      <c r="G2" s="30"/>
      <c r="H2" s="30"/>
      <c r="I2" s="11"/>
      <c r="J2" s="11"/>
      <c r="K2" s="11"/>
      <c r="L2" s="11"/>
      <c r="M2" s="11"/>
      <c r="N2" s="11"/>
      <c r="O2" s="31"/>
      <c r="P2" s="31"/>
    </row>
    <row r="3" spans="1:22" ht="24" customHeight="1">
      <c r="A3" s="534" t="s">
        <v>29</v>
      </c>
      <c r="B3" s="534"/>
      <c r="C3" s="534"/>
      <c r="D3" s="534"/>
      <c r="E3" s="534"/>
      <c r="F3" s="534"/>
      <c r="G3" s="534"/>
      <c r="H3" s="534"/>
      <c r="I3" s="534"/>
      <c r="J3" s="534"/>
      <c r="K3" s="534"/>
      <c r="L3" s="534"/>
      <c r="M3" s="534"/>
      <c r="N3" s="534"/>
      <c r="O3" s="534"/>
      <c r="P3" s="534"/>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9">
        <f>'No22 （団体表）'!B5</f>
        <v>0</v>
      </c>
      <c r="C5" s="450"/>
      <c r="D5" s="450"/>
      <c r="E5" s="450"/>
      <c r="F5" s="450"/>
      <c r="G5" s="450"/>
      <c r="H5" s="450"/>
      <c r="I5" s="450"/>
      <c r="J5" s="450"/>
      <c r="K5" s="451"/>
      <c r="L5" s="12" t="s">
        <v>1</v>
      </c>
      <c r="M5" s="449">
        <f>'No22 （団体表）'!M5</f>
        <v>0</v>
      </c>
      <c r="N5" s="450"/>
      <c r="O5" s="450"/>
      <c r="P5" s="451"/>
      <c r="Q5" s="4" t="s">
        <v>11</v>
      </c>
    </row>
    <row r="6" spans="1:22" ht="30" customHeight="1">
      <c r="A6" s="12" t="s">
        <v>44</v>
      </c>
      <c r="B6" s="558"/>
      <c r="C6" s="559"/>
      <c r="D6" s="559"/>
      <c r="E6" s="559"/>
      <c r="F6" s="559"/>
      <c r="G6" s="559"/>
      <c r="H6" s="559"/>
      <c r="I6" s="559"/>
      <c r="J6" s="559"/>
      <c r="K6" s="560"/>
      <c r="L6" s="12" t="s">
        <v>15</v>
      </c>
      <c r="M6" s="449">
        <f>'No22 （団体表）'!M6</f>
        <v>0</v>
      </c>
      <c r="N6" s="450"/>
      <c r="O6" s="450"/>
      <c r="P6" s="451"/>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446" t="s">
        <v>50</v>
      </c>
      <c r="D8" s="446"/>
      <c r="E8" s="446"/>
      <c r="F8" s="446"/>
      <c r="G8" s="446"/>
      <c r="H8" s="446"/>
      <c r="I8" s="446"/>
      <c r="J8" s="446"/>
      <c r="K8" s="45" t="s">
        <v>49</v>
      </c>
      <c r="L8" s="446" t="s">
        <v>51</v>
      </c>
      <c r="M8" s="446"/>
      <c r="N8" s="446"/>
      <c r="O8" s="446"/>
      <c r="P8" s="447"/>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49"/>
      <c r="C10" s="550"/>
      <c r="D10" s="550"/>
      <c r="E10" s="550"/>
      <c r="F10" s="550"/>
      <c r="G10" s="550"/>
      <c r="H10" s="550"/>
      <c r="I10" s="550"/>
      <c r="J10" s="550"/>
      <c r="K10" s="550"/>
      <c r="L10" s="550"/>
      <c r="M10" s="550"/>
      <c r="N10" s="550"/>
      <c r="O10" s="550"/>
      <c r="P10" s="551"/>
    </row>
    <row r="11" spans="1:22" ht="44" customHeight="1">
      <c r="A11" s="15" t="s">
        <v>47</v>
      </c>
      <c r="B11" s="552"/>
      <c r="C11" s="553"/>
      <c r="D11" s="553"/>
      <c r="E11" s="553"/>
      <c r="F11" s="553"/>
      <c r="G11" s="553"/>
      <c r="H11" s="553"/>
      <c r="I11" s="553"/>
      <c r="J11" s="553"/>
      <c r="K11" s="553"/>
      <c r="L11" s="553"/>
      <c r="M11" s="553"/>
      <c r="N11" s="553"/>
      <c r="O11" s="553"/>
      <c r="P11" s="554"/>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523" t="s">
        <v>17</v>
      </c>
      <c r="B13" s="524"/>
      <c r="C13" s="525"/>
      <c r="D13" s="526" t="s">
        <v>25</v>
      </c>
      <c r="E13" s="524"/>
      <c r="F13" s="524"/>
      <c r="G13" s="524"/>
      <c r="H13" s="524"/>
      <c r="I13" s="524"/>
      <c r="J13" s="524"/>
      <c r="K13" s="525"/>
      <c r="L13" s="526" t="s">
        <v>58</v>
      </c>
      <c r="M13" s="524"/>
      <c r="N13" s="524"/>
      <c r="O13" s="524"/>
      <c r="P13" s="527"/>
    </row>
    <row r="14" spans="1:22" ht="20.399999999999999" customHeight="1">
      <c r="A14" s="476" t="s">
        <v>18</v>
      </c>
      <c r="B14" s="477"/>
      <c r="C14" s="478"/>
      <c r="D14" s="543"/>
      <c r="E14" s="544"/>
      <c r="F14" s="544"/>
      <c r="G14" s="544"/>
      <c r="H14" s="544"/>
      <c r="I14" s="544"/>
      <c r="J14" s="544"/>
      <c r="K14" s="545"/>
      <c r="L14" s="505"/>
      <c r="M14" s="505"/>
      <c r="N14" s="505"/>
      <c r="O14" s="505"/>
      <c r="P14" s="506"/>
    </row>
    <row r="15" spans="1:22" ht="20.399999999999999" customHeight="1">
      <c r="A15" s="479"/>
      <c r="B15" s="480"/>
      <c r="C15" s="481"/>
      <c r="D15" s="555"/>
      <c r="E15" s="556"/>
      <c r="F15" s="556"/>
      <c r="G15" s="556"/>
      <c r="H15" s="556"/>
      <c r="I15" s="556"/>
      <c r="J15" s="556"/>
      <c r="K15" s="557"/>
      <c r="L15" s="507"/>
      <c r="M15" s="507"/>
      <c r="N15" s="507"/>
      <c r="O15" s="507"/>
      <c r="P15" s="508"/>
    </row>
    <row r="16" spans="1:22" ht="20.399999999999999" customHeight="1">
      <c r="A16" s="476" t="s">
        <v>19</v>
      </c>
      <c r="B16" s="477"/>
      <c r="C16" s="478"/>
      <c r="D16" s="543"/>
      <c r="E16" s="544"/>
      <c r="F16" s="544"/>
      <c r="G16" s="544"/>
      <c r="H16" s="544"/>
      <c r="I16" s="544"/>
      <c r="J16" s="544"/>
      <c r="K16" s="545"/>
      <c r="L16" s="505"/>
      <c r="M16" s="505"/>
      <c r="N16" s="505"/>
      <c r="O16" s="505"/>
      <c r="P16" s="506"/>
    </row>
    <row r="17" spans="1:17" ht="20.399999999999999" customHeight="1" thickBot="1">
      <c r="A17" s="479"/>
      <c r="B17" s="480"/>
      <c r="C17" s="481"/>
      <c r="D17" s="546"/>
      <c r="E17" s="547"/>
      <c r="F17" s="547"/>
      <c r="G17" s="547"/>
      <c r="H17" s="547"/>
      <c r="I17" s="547"/>
      <c r="J17" s="547"/>
      <c r="K17" s="548"/>
      <c r="L17" s="507"/>
      <c r="M17" s="507"/>
      <c r="N17" s="507"/>
      <c r="O17" s="507"/>
      <c r="P17" s="508"/>
    </row>
    <row r="18" spans="1:17" ht="20.399999999999999" customHeight="1" thickTop="1">
      <c r="A18" s="515" t="s">
        <v>4</v>
      </c>
      <c r="B18" s="455"/>
      <c r="C18" s="516"/>
      <c r="D18" s="528">
        <f>SUM(D14:K17)</f>
        <v>0</v>
      </c>
      <c r="E18" s="529"/>
      <c r="F18" s="529"/>
      <c r="G18" s="529"/>
      <c r="H18" s="529"/>
      <c r="I18" s="529"/>
      <c r="J18" s="529"/>
      <c r="K18" s="530"/>
      <c r="L18" s="519"/>
      <c r="M18" s="519"/>
      <c r="N18" s="519"/>
      <c r="O18" s="519"/>
      <c r="P18" s="520"/>
    </row>
    <row r="19" spans="1:17" ht="20.399999999999999" customHeight="1" thickBot="1">
      <c r="A19" s="517"/>
      <c r="B19" s="460"/>
      <c r="C19" s="518"/>
      <c r="D19" s="531"/>
      <c r="E19" s="532"/>
      <c r="F19" s="532"/>
      <c r="G19" s="532"/>
      <c r="H19" s="532"/>
      <c r="I19" s="532"/>
      <c r="J19" s="532"/>
      <c r="K19" s="533"/>
      <c r="L19" s="521"/>
      <c r="M19" s="521"/>
      <c r="N19" s="521"/>
      <c r="O19" s="521"/>
      <c r="P19" s="522"/>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523" t="s">
        <v>17</v>
      </c>
      <c r="B21" s="524"/>
      <c r="C21" s="525"/>
      <c r="D21" s="526" t="s">
        <v>25</v>
      </c>
      <c r="E21" s="524"/>
      <c r="F21" s="524"/>
      <c r="G21" s="524"/>
      <c r="H21" s="524"/>
      <c r="I21" s="524"/>
      <c r="J21" s="524"/>
      <c r="K21" s="525"/>
      <c r="L21" s="526" t="s">
        <v>58</v>
      </c>
      <c r="M21" s="524"/>
      <c r="N21" s="524"/>
      <c r="O21" s="524"/>
      <c r="P21" s="527"/>
    </row>
    <row r="22" spans="1:17" ht="15.75" customHeight="1">
      <c r="A22" s="476" t="s">
        <v>21</v>
      </c>
      <c r="B22" s="477"/>
      <c r="C22" s="478"/>
      <c r="D22" s="570"/>
      <c r="E22" s="571"/>
      <c r="F22" s="571"/>
      <c r="G22" s="571"/>
      <c r="H22" s="571"/>
      <c r="I22" s="571"/>
      <c r="J22" s="571"/>
      <c r="K22" s="572"/>
      <c r="L22" s="485"/>
      <c r="M22" s="486"/>
      <c r="N22" s="486"/>
      <c r="O22" s="486"/>
      <c r="P22" s="19"/>
    </row>
    <row r="23" spans="1:17" ht="15.75" customHeight="1">
      <c r="A23" s="479"/>
      <c r="B23" s="480"/>
      <c r="C23" s="481"/>
      <c r="D23" s="573"/>
      <c r="E23" s="574"/>
      <c r="F23" s="574"/>
      <c r="G23" s="574"/>
      <c r="H23" s="574"/>
      <c r="I23" s="574"/>
      <c r="J23" s="574"/>
      <c r="K23" s="575"/>
      <c r="L23" s="487"/>
      <c r="M23" s="488"/>
      <c r="N23" s="488"/>
      <c r="O23" s="488"/>
      <c r="P23" s="20"/>
      <c r="Q23" s="4" t="s">
        <v>27</v>
      </c>
    </row>
    <row r="24" spans="1:17" ht="15.75" customHeight="1">
      <c r="A24" s="502"/>
      <c r="B24" s="503"/>
      <c r="C24" s="504"/>
      <c r="D24" s="576"/>
      <c r="E24" s="577"/>
      <c r="F24" s="577"/>
      <c r="G24" s="577"/>
      <c r="H24" s="577"/>
      <c r="I24" s="577"/>
      <c r="J24" s="577"/>
      <c r="K24" s="578"/>
      <c r="L24" s="489"/>
      <c r="M24" s="490"/>
      <c r="N24" s="490"/>
      <c r="O24" s="490"/>
      <c r="P24" s="20"/>
    </row>
    <row r="25" spans="1:17" ht="15.75" customHeight="1">
      <c r="A25" s="476" t="s">
        <v>7</v>
      </c>
      <c r="B25" s="477"/>
      <c r="C25" s="478"/>
      <c r="D25" s="561"/>
      <c r="E25" s="562"/>
      <c r="F25" s="562"/>
      <c r="G25" s="562"/>
      <c r="H25" s="562"/>
      <c r="I25" s="562"/>
      <c r="J25" s="562"/>
      <c r="K25" s="563"/>
      <c r="L25" s="485"/>
      <c r="M25" s="486"/>
      <c r="N25" s="486"/>
      <c r="O25" s="486"/>
      <c r="P25" s="21"/>
    </row>
    <row r="26" spans="1:17" ht="15.75" customHeight="1">
      <c r="A26" s="479"/>
      <c r="B26" s="480"/>
      <c r="C26" s="481"/>
      <c r="D26" s="564"/>
      <c r="E26" s="565"/>
      <c r="F26" s="565"/>
      <c r="G26" s="565"/>
      <c r="H26" s="565"/>
      <c r="I26" s="565"/>
      <c r="J26" s="565"/>
      <c r="K26" s="566"/>
      <c r="L26" s="487"/>
      <c r="M26" s="488"/>
      <c r="N26" s="488"/>
      <c r="O26" s="488"/>
      <c r="P26" s="20"/>
    </row>
    <row r="27" spans="1:17" ht="15.75" customHeight="1">
      <c r="A27" s="479"/>
      <c r="B27" s="480"/>
      <c r="C27" s="481"/>
      <c r="D27" s="567"/>
      <c r="E27" s="568"/>
      <c r="F27" s="568"/>
      <c r="G27" s="568"/>
      <c r="H27" s="568"/>
      <c r="I27" s="568"/>
      <c r="J27" s="568"/>
      <c r="K27" s="569"/>
      <c r="L27" s="489"/>
      <c r="M27" s="490"/>
      <c r="N27" s="490"/>
      <c r="O27" s="490"/>
      <c r="P27" s="20"/>
    </row>
    <row r="28" spans="1:17" ht="15.75" customHeight="1">
      <c r="A28" s="476" t="s">
        <v>22</v>
      </c>
      <c r="B28" s="477"/>
      <c r="C28" s="478"/>
      <c r="D28" s="561"/>
      <c r="E28" s="562"/>
      <c r="F28" s="562"/>
      <c r="G28" s="562"/>
      <c r="H28" s="562"/>
      <c r="I28" s="562"/>
      <c r="J28" s="562"/>
      <c r="K28" s="563"/>
      <c r="L28" s="485"/>
      <c r="M28" s="486"/>
      <c r="N28" s="486"/>
      <c r="O28" s="486"/>
      <c r="P28" s="21"/>
    </row>
    <row r="29" spans="1:17" ht="15.75" customHeight="1">
      <c r="A29" s="479"/>
      <c r="B29" s="480"/>
      <c r="C29" s="481"/>
      <c r="D29" s="564"/>
      <c r="E29" s="565"/>
      <c r="F29" s="565"/>
      <c r="G29" s="565"/>
      <c r="H29" s="565"/>
      <c r="I29" s="565"/>
      <c r="J29" s="565"/>
      <c r="K29" s="566"/>
      <c r="L29" s="487"/>
      <c r="M29" s="488"/>
      <c r="N29" s="488"/>
      <c r="O29" s="488"/>
      <c r="P29" s="20"/>
    </row>
    <row r="30" spans="1:17" ht="15.75" customHeight="1">
      <c r="A30" s="502"/>
      <c r="B30" s="503"/>
      <c r="C30" s="504"/>
      <c r="D30" s="567"/>
      <c r="E30" s="568"/>
      <c r="F30" s="568"/>
      <c r="G30" s="568"/>
      <c r="H30" s="568"/>
      <c r="I30" s="568"/>
      <c r="J30" s="568"/>
      <c r="K30" s="569"/>
      <c r="L30" s="489"/>
      <c r="M30" s="490"/>
      <c r="N30" s="490"/>
      <c r="O30" s="490"/>
      <c r="P30" s="20"/>
    </row>
    <row r="31" spans="1:17" ht="15.75" customHeight="1">
      <c r="A31" s="476" t="s">
        <v>8</v>
      </c>
      <c r="B31" s="477"/>
      <c r="C31" s="478"/>
      <c r="D31" s="561"/>
      <c r="E31" s="562"/>
      <c r="F31" s="562"/>
      <c r="G31" s="562"/>
      <c r="H31" s="562"/>
      <c r="I31" s="562"/>
      <c r="J31" s="562"/>
      <c r="K31" s="563"/>
      <c r="L31" s="485"/>
      <c r="M31" s="486"/>
      <c r="N31" s="486"/>
      <c r="O31" s="486"/>
      <c r="P31" s="21"/>
    </row>
    <row r="32" spans="1:17" ht="15.75" customHeight="1">
      <c r="A32" s="479"/>
      <c r="B32" s="480"/>
      <c r="C32" s="481"/>
      <c r="D32" s="564"/>
      <c r="E32" s="565"/>
      <c r="F32" s="565"/>
      <c r="G32" s="565"/>
      <c r="H32" s="565"/>
      <c r="I32" s="565"/>
      <c r="J32" s="565"/>
      <c r="K32" s="566"/>
      <c r="L32" s="487"/>
      <c r="M32" s="488"/>
      <c r="N32" s="488"/>
      <c r="O32" s="488"/>
      <c r="P32" s="20"/>
    </row>
    <row r="33" spans="1:16" ht="15.75" customHeight="1">
      <c r="A33" s="502"/>
      <c r="B33" s="503"/>
      <c r="C33" s="504"/>
      <c r="D33" s="567"/>
      <c r="E33" s="568"/>
      <c r="F33" s="568"/>
      <c r="G33" s="568"/>
      <c r="H33" s="568"/>
      <c r="I33" s="568"/>
      <c r="J33" s="568"/>
      <c r="K33" s="569"/>
      <c r="L33" s="489"/>
      <c r="M33" s="490"/>
      <c r="N33" s="490"/>
      <c r="O33" s="490"/>
      <c r="P33" s="20"/>
    </row>
    <row r="34" spans="1:16" ht="15.75" customHeight="1">
      <c r="A34" s="476" t="s">
        <v>13</v>
      </c>
      <c r="B34" s="477"/>
      <c r="C34" s="478"/>
      <c r="D34" s="561"/>
      <c r="E34" s="562"/>
      <c r="F34" s="562"/>
      <c r="G34" s="562"/>
      <c r="H34" s="562"/>
      <c r="I34" s="562"/>
      <c r="J34" s="562"/>
      <c r="K34" s="563"/>
      <c r="L34" s="485"/>
      <c r="M34" s="486"/>
      <c r="N34" s="486"/>
      <c r="O34" s="486"/>
      <c r="P34" s="21"/>
    </row>
    <row r="35" spans="1:16" ht="15.75" customHeight="1">
      <c r="A35" s="479"/>
      <c r="B35" s="480"/>
      <c r="C35" s="481"/>
      <c r="D35" s="564"/>
      <c r="E35" s="565"/>
      <c r="F35" s="565"/>
      <c r="G35" s="565"/>
      <c r="H35" s="565"/>
      <c r="I35" s="565"/>
      <c r="J35" s="565"/>
      <c r="K35" s="566"/>
      <c r="L35" s="487"/>
      <c r="M35" s="488"/>
      <c r="N35" s="488"/>
      <c r="O35" s="488"/>
      <c r="P35" s="20"/>
    </row>
    <row r="36" spans="1:16" ht="15.75" customHeight="1">
      <c r="A36" s="502"/>
      <c r="B36" s="503"/>
      <c r="C36" s="504"/>
      <c r="D36" s="567"/>
      <c r="E36" s="568"/>
      <c r="F36" s="568"/>
      <c r="G36" s="568"/>
      <c r="H36" s="568"/>
      <c r="I36" s="568"/>
      <c r="J36" s="568"/>
      <c r="K36" s="569"/>
      <c r="L36" s="489"/>
      <c r="M36" s="490"/>
      <c r="N36" s="490"/>
      <c r="O36" s="490"/>
      <c r="P36" s="20"/>
    </row>
    <row r="37" spans="1:16" ht="15.75" customHeight="1">
      <c r="A37" s="476" t="s">
        <v>14</v>
      </c>
      <c r="B37" s="477"/>
      <c r="C37" s="478"/>
      <c r="D37" s="561"/>
      <c r="E37" s="562"/>
      <c r="F37" s="562"/>
      <c r="G37" s="562"/>
      <c r="H37" s="562"/>
      <c r="I37" s="562"/>
      <c r="J37" s="562"/>
      <c r="K37" s="563"/>
      <c r="L37" s="485"/>
      <c r="M37" s="486"/>
      <c r="N37" s="486"/>
      <c r="O37" s="486"/>
      <c r="P37" s="21"/>
    </row>
    <row r="38" spans="1:16" ht="15.75" customHeight="1">
      <c r="A38" s="479"/>
      <c r="B38" s="480"/>
      <c r="C38" s="481"/>
      <c r="D38" s="564"/>
      <c r="E38" s="565"/>
      <c r="F38" s="565"/>
      <c r="G38" s="565"/>
      <c r="H38" s="565"/>
      <c r="I38" s="565"/>
      <c r="J38" s="565"/>
      <c r="K38" s="566"/>
      <c r="L38" s="487"/>
      <c r="M38" s="488"/>
      <c r="N38" s="488"/>
      <c r="O38" s="488"/>
      <c r="P38" s="20"/>
    </row>
    <row r="39" spans="1:16" ht="15.75" customHeight="1">
      <c r="A39" s="502"/>
      <c r="B39" s="503"/>
      <c r="C39" s="504"/>
      <c r="D39" s="567"/>
      <c r="E39" s="568"/>
      <c r="F39" s="568"/>
      <c r="G39" s="568"/>
      <c r="H39" s="568"/>
      <c r="I39" s="568"/>
      <c r="J39" s="568"/>
      <c r="K39" s="569"/>
      <c r="L39" s="489"/>
      <c r="M39" s="490"/>
      <c r="N39" s="490"/>
      <c r="O39" s="490"/>
      <c r="P39" s="20"/>
    </row>
    <row r="40" spans="1:16" ht="15.75" customHeight="1">
      <c r="A40" s="476" t="s">
        <v>23</v>
      </c>
      <c r="B40" s="477"/>
      <c r="C40" s="478"/>
      <c r="D40" s="561"/>
      <c r="E40" s="562"/>
      <c r="F40" s="562"/>
      <c r="G40" s="562"/>
      <c r="H40" s="562"/>
      <c r="I40" s="562"/>
      <c r="J40" s="562"/>
      <c r="K40" s="563"/>
      <c r="L40" s="485"/>
      <c r="M40" s="486"/>
      <c r="N40" s="486"/>
      <c r="O40" s="486"/>
      <c r="P40" s="21"/>
    </row>
    <row r="41" spans="1:16" ht="15.75" customHeight="1">
      <c r="A41" s="479"/>
      <c r="B41" s="480"/>
      <c r="C41" s="481"/>
      <c r="D41" s="564"/>
      <c r="E41" s="565"/>
      <c r="F41" s="565"/>
      <c r="G41" s="565"/>
      <c r="H41" s="565"/>
      <c r="I41" s="565"/>
      <c r="J41" s="565"/>
      <c r="K41" s="566"/>
      <c r="L41" s="487"/>
      <c r="M41" s="488"/>
      <c r="N41" s="488"/>
      <c r="O41" s="488"/>
      <c r="P41" s="20"/>
    </row>
    <row r="42" spans="1:16" ht="15.75" customHeight="1">
      <c r="A42" s="502"/>
      <c r="B42" s="503"/>
      <c r="C42" s="504"/>
      <c r="D42" s="567"/>
      <c r="E42" s="568"/>
      <c r="F42" s="568"/>
      <c r="G42" s="568"/>
      <c r="H42" s="568"/>
      <c r="I42" s="568"/>
      <c r="J42" s="568"/>
      <c r="K42" s="569"/>
      <c r="L42" s="489"/>
      <c r="M42" s="490"/>
      <c r="N42" s="490"/>
      <c r="O42" s="490"/>
      <c r="P42" s="20"/>
    </row>
    <row r="43" spans="1:16" ht="15.75" customHeight="1">
      <c r="A43" s="476" t="s">
        <v>26</v>
      </c>
      <c r="B43" s="477"/>
      <c r="C43" s="478"/>
      <c r="D43" s="561"/>
      <c r="E43" s="562"/>
      <c r="F43" s="562"/>
      <c r="G43" s="562"/>
      <c r="H43" s="562"/>
      <c r="I43" s="562"/>
      <c r="J43" s="562"/>
      <c r="K43" s="563"/>
      <c r="L43" s="485"/>
      <c r="M43" s="486"/>
      <c r="N43" s="486"/>
      <c r="O43" s="486"/>
      <c r="P43" s="22"/>
    </row>
    <row r="44" spans="1:16" ht="15.75" customHeight="1">
      <c r="A44" s="479"/>
      <c r="B44" s="480"/>
      <c r="C44" s="481"/>
      <c r="D44" s="564"/>
      <c r="E44" s="565"/>
      <c r="F44" s="565"/>
      <c r="G44" s="565"/>
      <c r="H44" s="565"/>
      <c r="I44" s="565"/>
      <c r="J44" s="565"/>
      <c r="K44" s="566"/>
      <c r="L44" s="487"/>
      <c r="M44" s="488"/>
      <c r="N44" s="488"/>
      <c r="O44" s="488"/>
      <c r="P44" s="23"/>
    </row>
    <row r="45" spans="1:16" ht="15.75" customHeight="1">
      <c r="A45" s="479"/>
      <c r="B45" s="480"/>
      <c r="C45" s="481"/>
      <c r="D45" s="567"/>
      <c r="E45" s="568"/>
      <c r="F45" s="568"/>
      <c r="G45" s="568"/>
      <c r="H45" s="568"/>
      <c r="I45" s="568"/>
      <c r="J45" s="568"/>
      <c r="K45" s="569"/>
      <c r="L45" s="489"/>
      <c r="M45" s="490"/>
      <c r="N45" s="490"/>
      <c r="O45" s="490"/>
      <c r="P45" s="23"/>
    </row>
    <row r="46" spans="1:16" ht="15.75" customHeight="1">
      <c r="A46" s="476" t="s">
        <v>41</v>
      </c>
      <c r="B46" s="477"/>
      <c r="C46" s="478"/>
      <c r="D46" s="570"/>
      <c r="E46" s="571"/>
      <c r="F46" s="571"/>
      <c r="G46" s="571"/>
      <c r="H46" s="571"/>
      <c r="I46" s="571"/>
      <c r="J46" s="571"/>
      <c r="K46" s="572"/>
      <c r="L46" s="485"/>
      <c r="M46" s="486"/>
      <c r="N46" s="486"/>
      <c r="O46" s="486"/>
      <c r="P46" s="22"/>
    </row>
    <row r="47" spans="1:16" ht="15.75" customHeight="1">
      <c r="A47" s="479"/>
      <c r="B47" s="480"/>
      <c r="C47" s="481"/>
      <c r="D47" s="573"/>
      <c r="E47" s="574"/>
      <c r="F47" s="574"/>
      <c r="G47" s="574"/>
      <c r="H47" s="574"/>
      <c r="I47" s="574"/>
      <c r="J47" s="574"/>
      <c r="K47" s="575"/>
      <c r="L47" s="487"/>
      <c r="M47" s="488"/>
      <c r="N47" s="488"/>
      <c r="O47" s="488"/>
      <c r="P47" s="23"/>
    </row>
    <row r="48" spans="1:16" ht="15.75" customHeight="1" thickBot="1">
      <c r="A48" s="482"/>
      <c r="B48" s="483"/>
      <c r="C48" s="484"/>
      <c r="D48" s="579"/>
      <c r="E48" s="580"/>
      <c r="F48" s="580"/>
      <c r="G48" s="580"/>
      <c r="H48" s="580"/>
      <c r="I48" s="580"/>
      <c r="J48" s="580"/>
      <c r="K48" s="581"/>
      <c r="L48" s="489"/>
      <c r="M48" s="490"/>
      <c r="N48" s="490"/>
      <c r="O48" s="490"/>
      <c r="P48" s="25"/>
    </row>
    <row r="49" spans="1:16" ht="20.399999999999999" customHeight="1" thickTop="1">
      <c r="A49" s="453" t="s">
        <v>4</v>
      </c>
      <c r="B49" s="454"/>
      <c r="C49" s="455"/>
      <c r="D49" s="467">
        <f>IF(SUM(D22:K48)=D18,SUM(D22:K48),"ERR")</f>
        <v>0</v>
      </c>
      <c r="E49" s="468"/>
      <c r="F49" s="468"/>
      <c r="G49" s="468"/>
      <c r="H49" s="468"/>
      <c r="I49" s="468"/>
      <c r="J49" s="468"/>
      <c r="K49" s="469"/>
      <c r="L49" s="461"/>
      <c r="M49" s="462"/>
      <c r="N49" s="462"/>
      <c r="O49" s="462"/>
      <c r="P49" s="26"/>
    </row>
    <row r="50" spans="1:16" ht="20.399999999999999" customHeight="1">
      <c r="A50" s="456"/>
      <c r="B50" s="448"/>
      <c r="C50" s="457"/>
      <c r="D50" s="470"/>
      <c r="E50" s="471"/>
      <c r="F50" s="471"/>
      <c r="G50" s="471"/>
      <c r="H50" s="471"/>
      <c r="I50" s="471"/>
      <c r="J50" s="471"/>
      <c r="K50" s="472"/>
      <c r="L50" s="463"/>
      <c r="M50" s="464"/>
      <c r="N50" s="464"/>
      <c r="O50" s="464"/>
      <c r="P50" s="27"/>
    </row>
    <row r="51" spans="1:16" ht="20.399999999999999" customHeight="1" thickBot="1">
      <c r="A51" s="458"/>
      <c r="B51" s="459"/>
      <c r="C51" s="460"/>
      <c r="D51" s="473"/>
      <c r="E51" s="474"/>
      <c r="F51" s="474"/>
      <c r="G51" s="474"/>
      <c r="H51" s="474"/>
      <c r="I51" s="474"/>
      <c r="J51" s="474"/>
      <c r="K51" s="475"/>
      <c r="L51" s="465"/>
      <c r="M51" s="466"/>
      <c r="N51" s="466"/>
      <c r="O51" s="466"/>
      <c r="P51" s="28"/>
    </row>
    <row r="52" spans="1:16" ht="20.399999999999999" customHeight="1">
      <c r="A52" s="4" t="s">
        <v>24</v>
      </c>
    </row>
    <row r="53" spans="1:16" ht="20.399999999999999" customHeight="1"/>
  </sheetData>
  <mergeCells count="76">
    <mergeCell ref="A46:C48"/>
    <mergeCell ref="D46:K48"/>
    <mergeCell ref="L46:O46"/>
    <mergeCell ref="L47:O47"/>
    <mergeCell ref="L48:O48"/>
    <mergeCell ref="A49:C51"/>
    <mergeCell ref="D49:K51"/>
    <mergeCell ref="L49:O49"/>
    <mergeCell ref="L50:O50"/>
    <mergeCell ref="L51:O51"/>
    <mergeCell ref="A40:C42"/>
    <mergeCell ref="D40:K42"/>
    <mergeCell ref="L40:O40"/>
    <mergeCell ref="L41:O41"/>
    <mergeCell ref="L42:O42"/>
    <mergeCell ref="A43:C45"/>
    <mergeCell ref="D43:K45"/>
    <mergeCell ref="L43:O43"/>
    <mergeCell ref="L44:O44"/>
    <mergeCell ref="L45:O45"/>
    <mergeCell ref="A34:C36"/>
    <mergeCell ref="D34:K36"/>
    <mergeCell ref="L34:O34"/>
    <mergeCell ref="L35:O35"/>
    <mergeCell ref="L36:O36"/>
    <mergeCell ref="A37:C39"/>
    <mergeCell ref="D37:K39"/>
    <mergeCell ref="L37:O37"/>
    <mergeCell ref="L38:O38"/>
    <mergeCell ref="L39:O39"/>
    <mergeCell ref="A28:C30"/>
    <mergeCell ref="D28:K30"/>
    <mergeCell ref="L28:O28"/>
    <mergeCell ref="L29:O29"/>
    <mergeCell ref="L30:O30"/>
    <mergeCell ref="A31:C33"/>
    <mergeCell ref="D31:K33"/>
    <mergeCell ref="L31:O31"/>
    <mergeCell ref="L32:O32"/>
    <mergeCell ref="L33:O33"/>
    <mergeCell ref="A22:C24"/>
    <mergeCell ref="D22:K24"/>
    <mergeCell ref="L22:O22"/>
    <mergeCell ref="L23:O23"/>
    <mergeCell ref="L24:O24"/>
    <mergeCell ref="A25:C27"/>
    <mergeCell ref="D25:K27"/>
    <mergeCell ref="L25:O25"/>
    <mergeCell ref="L26:O26"/>
    <mergeCell ref="L27:O27"/>
    <mergeCell ref="A18:C19"/>
    <mergeCell ref="D18:K19"/>
    <mergeCell ref="L18:P19"/>
    <mergeCell ref="A21:C21"/>
    <mergeCell ref="D21:K21"/>
    <mergeCell ref="L21:P21"/>
    <mergeCell ref="A14:C15"/>
    <mergeCell ref="D14:K15"/>
    <mergeCell ref="L14:P15"/>
    <mergeCell ref="A16:C17"/>
    <mergeCell ref="D16:K17"/>
    <mergeCell ref="L16:P17"/>
    <mergeCell ref="C8:J8"/>
    <mergeCell ref="L8:P8"/>
    <mergeCell ref="B10:P10"/>
    <mergeCell ref="B11:P11"/>
    <mergeCell ref="A13:C13"/>
    <mergeCell ref="D13:K13"/>
    <mergeCell ref="L13:P13"/>
    <mergeCell ref="B6:K6"/>
    <mergeCell ref="M6:P6"/>
    <mergeCell ref="A1:G1"/>
    <mergeCell ref="M1:P1"/>
    <mergeCell ref="A3:P3"/>
    <mergeCell ref="B5:K5"/>
    <mergeCell ref="M5:P5"/>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BC5B7FB-DB3B-44EB-A777-B172000AB083}">
          <x14:formula1>
            <xm:f>Sheet1!$A$1:$A$2</xm:f>
          </x14:formula1>
          <xm:sqref>B8 K8</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989B5-0F99-4D42-A0A5-5180AB47A11C}">
  <sheetPr>
    <tabColor rgb="FF00B0F0"/>
  </sheetPr>
  <dimension ref="A1:V53"/>
  <sheetViews>
    <sheetView showZeros="0" view="pageBreakPreview" zoomScale="80" zoomScaleNormal="120" zoomScaleSheetLayoutView="80" workbookViewId="0">
      <selection activeCell="B12" sqref="B12:E13"/>
    </sheetView>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1169" t="s">
        <v>43</v>
      </c>
      <c r="B1" s="1169"/>
      <c r="C1" s="1169"/>
      <c r="D1" s="1169"/>
      <c r="E1" s="1169"/>
      <c r="F1" s="1169"/>
      <c r="G1" s="1169"/>
      <c r="H1" s="30"/>
      <c r="I1" s="11"/>
      <c r="J1" s="11"/>
      <c r="K1" s="11"/>
      <c r="L1" s="11"/>
      <c r="M1" s="452" t="s">
        <v>56</v>
      </c>
      <c r="N1" s="452"/>
      <c r="O1" s="452"/>
      <c r="P1" s="452"/>
    </row>
    <row r="2" spans="1:22" ht="6" customHeight="1">
      <c r="A2" s="30"/>
      <c r="B2" s="30"/>
      <c r="C2" s="30"/>
      <c r="D2" s="30"/>
      <c r="E2" s="30"/>
      <c r="F2" s="30"/>
      <c r="G2" s="30"/>
      <c r="H2" s="30"/>
      <c r="I2" s="11"/>
      <c r="J2" s="11"/>
      <c r="K2" s="11"/>
      <c r="L2" s="11"/>
      <c r="M2" s="11"/>
      <c r="N2" s="11"/>
      <c r="O2" s="31"/>
      <c r="P2" s="31"/>
    </row>
    <row r="3" spans="1:22" ht="24" customHeight="1">
      <c r="A3" s="534" t="s">
        <v>29</v>
      </c>
      <c r="B3" s="534"/>
      <c r="C3" s="534"/>
      <c r="D3" s="534"/>
      <c r="E3" s="534"/>
      <c r="F3" s="534"/>
      <c r="G3" s="534"/>
      <c r="H3" s="534"/>
      <c r="I3" s="534"/>
      <c r="J3" s="534"/>
      <c r="K3" s="534"/>
      <c r="L3" s="534"/>
      <c r="M3" s="534"/>
      <c r="N3" s="534"/>
      <c r="O3" s="534"/>
      <c r="P3" s="534"/>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9">
        <f>'No22 （団体表）'!B5</f>
        <v>0</v>
      </c>
      <c r="C5" s="450"/>
      <c r="D5" s="450"/>
      <c r="E5" s="450"/>
      <c r="F5" s="450"/>
      <c r="G5" s="450"/>
      <c r="H5" s="450"/>
      <c r="I5" s="450"/>
      <c r="J5" s="450"/>
      <c r="K5" s="451"/>
      <c r="L5" s="12" t="s">
        <v>1</v>
      </c>
      <c r="M5" s="449">
        <f>'No22 （団体表）'!M5</f>
        <v>0</v>
      </c>
      <c r="N5" s="450"/>
      <c r="O5" s="450"/>
      <c r="P5" s="451"/>
      <c r="Q5" s="4" t="s">
        <v>11</v>
      </c>
    </row>
    <row r="6" spans="1:22" ht="30" customHeight="1">
      <c r="A6" s="12" t="s">
        <v>44</v>
      </c>
      <c r="B6" s="558"/>
      <c r="C6" s="559"/>
      <c r="D6" s="559"/>
      <c r="E6" s="559"/>
      <c r="F6" s="559"/>
      <c r="G6" s="559"/>
      <c r="H6" s="559"/>
      <c r="I6" s="559"/>
      <c r="J6" s="559"/>
      <c r="K6" s="560"/>
      <c r="L6" s="12" t="s">
        <v>15</v>
      </c>
      <c r="M6" s="449">
        <f>'No22 （団体表）'!M6</f>
        <v>0</v>
      </c>
      <c r="N6" s="450"/>
      <c r="O6" s="450"/>
      <c r="P6" s="451"/>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446" t="s">
        <v>50</v>
      </c>
      <c r="D8" s="446"/>
      <c r="E8" s="446"/>
      <c r="F8" s="446"/>
      <c r="G8" s="446"/>
      <c r="H8" s="446"/>
      <c r="I8" s="446"/>
      <c r="J8" s="446"/>
      <c r="K8" s="45" t="s">
        <v>49</v>
      </c>
      <c r="L8" s="446" t="s">
        <v>51</v>
      </c>
      <c r="M8" s="446"/>
      <c r="N8" s="446"/>
      <c r="O8" s="446"/>
      <c r="P8" s="447"/>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49"/>
      <c r="C10" s="550"/>
      <c r="D10" s="550"/>
      <c r="E10" s="550"/>
      <c r="F10" s="550"/>
      <c r="G10" s="550"/>
      <c r="H10" s="550"/>
      <c r="I10" s="550"/>
      <c r="J10" s="550"/>
      <c r="K10" s="550"/>
      <c r="L10" s="550"/>
      <c r="M10" s="550"/>
      <c r="N10" s="550"/>
      <c r="O10" s="550"/>
      <c r="P10" s="551"/>
    </row>
    <row r="11" spans="1:22" ht="44" customHeight="1">
      <c r="A11" s="15" t="s">
        <v>47</v>
      </c>
      <c r="B11" s="552"/>
      <c r="C11" s="553"/>
      <c r="D11" s="553"/>
      <c r="E11" s="553"/>
      <c r="F11" s="553"/>
      <c r="G11" s="553"/>
      <c r="H11" s="553"/>
      <c r="I11" s="553"/>
      <c r="J11" s="553"/>
      <c r="K11" s="553"/>
      <c r="L11" s="553"/>
      <c r="M11" s="553"/>
      <c r="N11" s="553"/>
      <c r="O11" s="553"/>
      <c r="P11" s="554"/>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523" t="s">
        <v>17</v>
      </c>
      <c r="B13" s="524"/>
      <c r="C13" s="525"/>
      <c r="D13" s="526" t="s">
        <v>25</v>
      </c>
      <c r="E13" s="524"/>
      <c r="F13" s="524"/>
      <c r="G13" s="524"/>
      <c r="H13" s="524"/>
      <c r="I13" s="524"/>
      <c r="J13" s="524"/>
      <c r="K13" s="525"/>
      <c r="L13" s="526" t="s">
        <v>58</v>
      </c>
      <c r="M13" s="524"/>
      <c r="N13" s="524"/>
      <c r="O13" s="524"/>
      <c r="P13" s="527"/>
    </row>
    <row r="14" spans="1:22" ht="20.399999999999999" customHeight="1">
      <c r="A14" s="601" t="s">
        <v>18</v>
      </c>
      <c r="B14" s="1170"/>
      <c r="C14" s="602"/>
      <c r="D14" s="543"/>
      <c r="E14" s="544"/>
      <c r="F14" s="544"/>
      <c r="G14" s="544"/>
      <c r="H14" s="544"/>
      <c r="I14" s="544"/>
      <c r="J14" s="544"/>
      <c r="K14" s="545"/>
      <c r="L14" s="505"/>
      <c r="M14" s="505"/>
      <c r="N14" s="505"/>
      <c r="O14" s="505"/>
      <c r="P14" s="506"/>
    </row>
    <row r="15" spans="1:22" ht="20.399999999999999" customHeight="1">
      <c r="A15" s="603"/>
      <c r="B15" s="1171"/>
      <c r="C15" s="604"/>
      <c r="D15" s="555"/>
      <c r="E15" s="556"/>
      <c r="F15" s="556"/>
      <c r="G15" s="556"/>
      <c r="H15" s="556"/>
      <c r="I15" s="556"/>
      <c r="J15" s="556"/>
      <c r="K15" s="557"/>
      <c r="L15" s="507"/>
      <c r="M15" s="507"/>
      <c r="N15" s="507"/>
      <c r="O15" s="507"/>
      <c r="P15" s="508"/>
    </row>
    <row r="16" spans="1:22" ht="20.399999999999999" customHeight="1">
      <c r="A16" s="599" t="s">
        <v>19</v>
      </c>
      <c r="B16" s="1172"/>
      <c r="C16" s="600"/>
      <c r="D16" s="543"/>
      <c r="E16" s="544"/>
      <c r="F16" s="544"/>
      <c r="G16" s="544"/>
      <c r="H16" s="544"/>
      <c r="I16" s="544"/>
      <c r="J16" s="544"/>
      <c r="K16" s="545"/>
      <c r="L16" s="505"/>
      <c r="M16" s="505"/>
      <c r="N16" s="505"/>
      <c r="O16" s="505"/>
      <c r="P16" s="506"/>
    </row>
    <row r="17" spans="1:17" ht="20.399999999999999" customHeight="1" thickBot="1">
      <c r="A17" s="599"/>
      <c r="B17" s="1172"/>
      <c r="C17" s="600"/>
      <c r="D17" s="546"/>
      <c r="E17" s="547"/>
      <c r="F17" s="547"/>
      <c r="G17" s="547"/>
      <c r="H17" s="547"/>
      <c r="I17" s="547"/>
      <c r="J17" s="547"/>
      <c r="K17" s="548"/>
      <c r="L17" s="507"/>
      <c r="M17" s="507"/>
      <c r="N17" s="507"/>
      <c r="O17" s="507"/>
      <c r="P17" s="508"/>
    </row>
    <row r="18" spans="1:17" ht="20.399999999999999" customHeight="1" thickTop="1">
      <c r="A18" s="515" t="s">
        <v>4</v>
      </c>
      <c r="B18" s="455"/>
      <c r="C18" s="516"/>
      <c r="D18" s="528">
        <f>SUM(D14:K17)</f>
        <v>0</v>
      </c>
      <c r="E18" s="529"/>
      <c r="F18" s="529"/>
      <c r="G18" s="529"/>
      <c r="H18" s="529"/>
      <c r="I18" s="529"/>
      <c r="J18" s="529"/>
      <c r="K18" s="530"/>
      <c r="L18" s="519"/>
      <c r="M18" s="519"/>
      <c r="N18" s="519"/>
      <c r="O18" s="519"/>
      <c r="P18" s="520"/>
    </row>
    <row r="19" spans="1:17" ht="20.399999999999999" customHeight="1" thickBot="1">
      <c r="A19" s="517"/>
      <c r="B19" s="460"/>
      <c r="C19" s="518"/>
      <c r="D19" s="531"/>
      <c r="E19" s="532"/>
      <c r="F19" s="532"/>
      <c r="G19" s="532"/>
      <c r="H19" s="532"/>
      <c r="I19" s="532"/>
      <c r="J19" s="532"/>
      <c r="K19" s="533"/>
      <c r="L19" s="521"/>
      <c r="M19" s="521"/>
      <c r="N19" s="521"/>
      <c r="O19" s="521"/>
      <c r="P19" s="522"/>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523" t="s">
        <v>17</v>
      </c>
      <c r="B21" s="524"/>
      <c r="C21" s="525"/>
      <c r="D21" s="526" t="s">
        <v>25</v>
      </c>
      <c r="E21" s="524"/>
      <c r="F21" s="524"/>
      <c r="G21" s="524"/>
      <c r="H21" s="524"/>
      <c r="I21" s="524"/>
      <c r="J21" s="524"/>
      <c r="K21" s="525"/>
      <c r="L21" s="526" t="s">
        <v>58</v>
      </c>
      <c r="M21" s="524"/>
      <c r="N21" s="524"/>
      <c r="O21" s="524"/>
      <c r="P21" s="527"/>
    </row>
    <row r="22" spans="1:17" ht="15.75" customHeight="1">
      <c r="A22" s="476" t="s">
        <v>21</v>
      </c>
      <c r="B22" s="477"/>
      <c r="C22" s="478"/>
      <c r="D22" s="570"/>
      <c r="E22" s="571"/>
      <c r="F22" s="571"/>
      <c r="G22" s="571"/>
      <c r="H22" s="571"/>
      <c r="I22" s="571"/>
      <c r="J22" s="571"/>
      <c r="K22" s="572"/>
      <c r="L22" s="485"/>
      <c r="M22" s="486"/>
      <c r="N22" s="486"/>
      <c r="O22" s="486"/>
      <c r="P22" s="19"/>
    </row>
    <row r="23" spans="1:17" ht="15.75" customHeight="1">
      <c r="A23" s="479"/>
      <c r="B23" s="480"/>
      <c r="C23" s="481"/>
      <c r="D23" s="573"/>
      <c r="E23" s="574"/>
      <c r="F23" s="574"/>
      <c r="G23" s="574"/>
      <c r="H23" s="574"/>
      <c r="I23" s="574"/>
      <c r="J23" s="574"/>
      <c r="K23" s="575"/>
      <c r="L23" s="487"/>
      <c r="M23" s="488"/>
      <c r="N23" s="488"/>
      <c r="O23" s="488"/>
      <c r="P23" s="20"/>
      <c r="Q23" s="4" t="s">
        <v>27</v>
      </c>
    </row>
    <row r="24" spans="1:17" ht="15.75" customHeight="1">
      <c r="A24" s="502"/>
      <c r="B24" s="503"/>
      <c r="C24" s="504"/>
      <c r="D24" s="576"/>
      <c r="E24" s="577"/>
      <c r="F24" s="577"/>
      <c r="G24" s="577"/>
      <c r="H24" s="577"/>
      <c r="I24" s="577"/>
      <c r="J24" s="577"/>
      <c r="K24" s="578"/>
      <c r="L24" s="489"/>
      <c r="M24" s="490"/>
      <c r="N24" s="490"/>
      <c r="O24" s="490"/>
      <c r="P24" s="20"/>
    </row>
    <row r="25" spans="1:17" ht="15.75" customHeight="1">
      <c r="A25" s="476" t="s">
        <v>7</v>
      </c>
      <c r="B25" s="477"/>
      <c r="C25" s="478"/>
      <c r="D25" s="561"/>
      <c r="E25" s="562"/>
      <c r="F25" s="562"/>
      <c r="G25" s="562"/>
      <c r="H25" s="562"/>
      <c r="I25" s="562"/>
      <c r="J25" s="562"/>
      <c r="K25" s="563"/>
      <c r="L25" s="485"/>
      <c r="M25" s="486"/>
      <c r="N25" s="486"/>
      <c r="O25" s="486"/>
      <c r="P25" s="21"/>
    </row>
    <row r="26" spans="1:17" ht="15.75" customHeight="1">
      <c r="A26" s="479"/>
      <c r="B26" s="480"/>
      <c r="C26" s="481"/>
      <c r="D26" s="564"/>
      <c r="E26" s="565"/>
      <c r="F26" s="565"/>
      <c r="G26" s="565"/>
      <c r="H26" s="565"/>
      <c r="I26" s="565"/>
      <c r="J26" s="565"/>
      <c r="K26" s="566"/>
      <c r="L26" s="487"/>
      <c r="M26" s="488"/>
      <c r="N26" s="488"/>
      <c r="O26" s="488"/>
      <c r="P26" s="20"/>
    </row>
    <row r="27" spans="1:17" ht="15.75" customHeight="1">
      <c r="A27" s="479"/>
      <c r="B27" s="480"/>
      <c r="C27" s="481"/>
      <c r="D27" s="567"/>
      <c r="E27" s="568"/>
      <c r="F27" s="568"/>
      <c r="G27" s="568"/>
      <c r="H27" s="568"/>
      <c r="I27" s="568"/>
      <c r="J27" s="568"/>
      <c r="K27" s="569"/>
      <c r="L27" s="489"/>
      <c r="M27" s="490"/>
      <c r="N27" s="490"/>
      <c r="O27" s="490"/>
      <c r="P27" s="20"/>
    </row>
    <row r="28" spans="1:17" ht="15.75" customHeight="1">
      <c r="A28" s="476" t="s">
        <v>22</v>
      </c>
      <c r="B28" s="477"/>
      <c r="C28" s="478"/>
      <c r="D28" s="561"/>
      <c r="E28" s="562"/>
      <c r="F28" s="562"/>
      <c r="G28" s="562"/>
      <c r="H28" s="562"/>
      <c r="I28" s="562"/>
      <c r="J28" s="562"/>
      <c r="K28" s="563"/>
      <c r="L28" s="485"/>
      <c r="M28" s="486"/>
      <c r="N28" s="486"/>
      <c r="O28" s="486"/>
      <c r="P28" s="21"/>
    </row>
    <row r="29" spans="1:17" ht="15.75" customHeight="1">
      <c r="A29" s="479"/>
      <c r="B29" s="480"/>
      <c r="C29" s="481"/>
      <c r="D29" s="564"/>
      <c r="E29" s="565"/>
      <c r="F29" s="565"/>
      <c r="G29" s="565"/>
      <c r="H29" s="565"/>
      <c r="I29" s="565"/>
      <c r="J29" s="565"/>
      <c r="K29" s="566"/>
      <c r="L29" s="487"/>
      <c r="M29" s="488"/>
      <c r="N29" s="488"/>
      <c r="O29" s="488"/>
      <c r="P29" s="20"/>
    </row>
    <row r="30" spans="1:17" ht="15.75" customHeight="1">
      <c r="A30" s="502"/>
      <c r="B30" s="503"/>
      <c r="C30" s="504"/>
      <c r="D30" s="567"/>
      <c r="E30" s="568"/>
      <c r="F30" s="568"/>
      <c r="G30" s="568"/>
      <c r="H30" s="568"/>
      <c r="I30" s="568"/>
      <c r="J30" s="568"/>
      <c r="K30" s="569"/>
      <c r="L30" s="489"/>
      <c r="M30" s="490"/>
      <c r="N30" s="490"/>
      <c r="O30" s="490"/>
      <c r="P30" s="20"/>
    </row>
    <row r="31" spans="1:17" ht="15.75" customHeight="1">
      <c r="A31" s="476" t="s">
        <v>8</v>
      </c>
      <c r="B31" s="477"/>
      <c r="C31" s="478"/>
      <c r="D31" s="561"/>
      <c r="E31" s="562"/>
      <c r="F31" s="562"/>
      <c r="G31" s="562"/>
      <c r="H31" s="562"/>
      <c r="I31" s="562"/>
      <c r="J31" s="562"/>
      <c r="K31" s="563"/>
      <c r="L31" s="485"/>
      <c r="M31" s="486"/>
      <c r="N31" s="486"/>
      <c r="O31" s="486"/>
      <c r="P31" s="21"/>
    </row>
    <row r="32" spans="1:17" ht="15.75" customHeight="1">
      <c r="A32" s="479"/>
      <c r="B32" s="480"/>
      <c r="C32" s="481"/>
      <c r="D32" s="564"/>
      <c r="E32" s="565"/>
      <c r="F32" s="565"/>
      <c r="G32" s="565"/>
      <c r="H32" s="565"/>
      <c r="I32" s="565"/>
      <c r="J32" s="565"/>
      <c r="K32" s="566"/>
      <c r="L32" s="487"/>
      <c r="M32" s="488"/>
      <c r="N32" s="488"/>
      <c r="O32" s="488"/>
      <c r="P32" s="20"/>
    </row>
    <row r="33" spans="1:16" ht="15.75" customHeight="1">
      <c r="A33" s="502"/>
      <c r="B33" s="503"/>
      <c r="C33" s="504"/>
      <c r="D33" s="567"/>
      <c r="E33" s="568"/>
      <c r="F33" s="568"/>
      <c r="G33" s="568"/>
      <c r="H33" s="568"/>
      <c r="I33" s="568"/>
      <c r="J33" s="568"/>
      <c r="K33" s="569"/>
      <c r="L33" s="489"/>
      <c r="M33" s="490"/>
      <c r="N33" s="490"/>
      <c r="O33" s="490"/>
      <c r="P33" s="20"/>
    </row>
    <row r="34" spans="1:16" ht="15.75" customHeight="1">
      <c r="A34" s="476" t="s">
        <v>13</v>
      </c>
      <c r="B34" s="477"/>
      <c r="C34" s="478"/>
      <c r="D34" s="561"/>
      <c r="E34" s="562"/>
      <c r="F34" s="562"/>
      <c r="G34" s="562"/>
      <c r="H34" s="562"/>
      <c r="I34" s="562"/>
      <c r="J34" s="562"/>
      <c r="K34" s="563"/>
      <c r="L34" s="485"/>
      <c r="M34" s="486"/>
      <c r="N34" s="486"/>
      <c r="O34" s="486"/>
      <c r="P34" s="21"/>
    </row>
    <row r="35" spans="1:16" ht="15.75" customHeight="1">
      <c r="A35" s="479"/>
      <c r="B35" s="480"/>
      <c r="C35" s="481"/>
      <c r="D35" s="564"/>
      <c r="E35" s="565"/>
      <c r="F35" s="565"/>
      <c r="G35" s="565"/>
      <c r="H35" s="565"/>
      <c r="I35" s="565"/>
      <c r="J35" s="565"/>
      <c r="K35" s="566"/>
      <c r="L35" s="487"/>
      <c r="M35" s="488"/>
      <c r="N35" s="488"/>
      <c r="O35" s="488"/>
      <c r="P35" s="20"/>
    </row>
    <row r="36" spans="1:16" ht="15.75" customHeight="1">
      <c r="A36" s="502"/>
      <c r="B36" s="503"/>
      <c r="C36" s="504"/>
      <c r="D36" s="567"/>
      <c r="E36" s="568"/>
      <c r="F36" s="568"/>
      <c r="G36" s="568"/>
      <c r="H36" s="568"/>
      <c r="I36" s="568"/>
      <c r="J36" s="568"/>
      <c r="K36" s="569"/>
      <c r="L36" s="489"/>
      <c r="M36" s="490"/>
      <c r="N36" s="490"/>
      <c r="O36" s="490"/>
      <c r="P36" s="20"/>
    </row>
    <row r="37" spans="1:16" ht="15.75" customHeight="1">
      <c r="A37" s="476" t="s">
        <v>14</v>
      </c>
      <c r="B37" s="477"/>
      <c r="C37" s="478"/>
      <c r="D37" s="561"/>
      <c r="E37" s="562"/>
      <c r="F37" s="562"/>
      <c r="G37" s="562"/>
      <c r="H37" s="562"/>
      <c r="I37" s="562"/>
      <c r="J37" s="562"/>
      <c r="K37" s="563"/>
      <c r="L37" s="485"/>
      <c r="M37" s="486"/>
      <c r="N37" s="486"/>
      <c r="O37" s="486"/>
      <c r="P37" s="21"/>
    </row>
    <row r="38" spans="1:16" ht="15.75" customHeight="1">
      <c r="A38" s="479"/>
      <c r="B38" s="480"/>
      <c r="C38" s="481"/>
      <c r="D38" s="564"/>
      <c r="E38" s="565"/>
      <c r="F38" s="565"/>
      <c r="G38" s="565"/>
      <c r="H38" s="565"/>
      <c r="I38" s="565"/>
      <c r="J38" s="565"/>
      <c r="K38" s="566"/>
      <c r="L38" s="487"/>
      <c r="M38" s="488"/>
      <c r="N38" s="488"/>
      <c r="O38" s="488"/>
      <c r="P38" s="20"/>
    </row>
    <row r="39" spans="1:16" ht="15.75" customHeight="1">
      <c r="A39" s="502"/>
      <c r="B39" s="503"/>
      <c r="C39" s="504"/>
      <c r="D39" s="567"/>
      <c r="E39" s="568"/>
      <c r="F39" s="568"/>
      <c r="G39" s="568"/>
      <c r="H39" s="568"/>
      <c r="I39" s="568"/>
      <c r="J39" s="568"/>
      <c r="K39" s="569"/>
      <c r="L39" s="489"/>
      <c r="M39" s="490"/>
      <c r="N39" s="490"/>
      <c r="O39" s="490"/>
      <c r="P39" s="20"/>
    </row>
    <row r="40" spans="1:16" ht="15.75" customHeight="1">
      <c r="A40" s="476" t="s">
        <v>23</v>
      </c>
      <c r="B40" s="477"/>
      <c r="C40" s="478"/>
      <c r="D40" s="561"/>
      <c r="E40" s="562"/>
      <c r="F40" s="562"/>
      <c r="G40" s="562"/>
      <c r="H40" s="562"/>
      <c r="I40" s="562"/>
      <c r="J40" s="562"/>
      <c r="K40" s="563"/>
      <c r="L40" s="485"/>
      <c r="M40" s="486"/>
      <c r="N40" s="486"/>
      <c r="O40" s="486"/>
      <c r="P40" s="21"/>
    </row>
    <row r="41" spans="1:16" ht="15.75" customHeight="1">
      <c r="A41" s="479"/>
      <c r="B41" s="480"/>
      <c r="C41" s="481"/>
      <c r="D41" s="564"/>
      <c r="E41" s="565"/>
      <c r="F41" s="565"/>
      <c r="G41" s="565"/>
      <c r="H41" s="565"/>
      <c r="I41" s="565"/>
      <c r="J41" s="565"/>
      <c r="K41" s="566"/>
      <c r="L41" s="487"/>
      <c r="M41" s="488"/>
      <c r="N41" s="488"/>
      <c r="O41" s="488"/>
      <c r="P41" s="20"/>
    </row>
    <row r="42" spans="1:16" ht="15.75" customHeight="1">
      <c r="A42" s="502"/>
      <c r="B42" s="503"/>
      <c r="C42" s="504"/>
      <c r="D42" s="567"/>
      <c r="E42" s="568"/>
      <c r="F42" s="568"/>
      <c r="G42" s="568"/>
      <c r="H42" s="568"/>
      <c r="I42" s="568"/>
      <c r="J42" s="568"/>
      <c r="K42" s="569"/>
      <c r="L42" s="489"/>
      <c r="M42" s="490"/>
      <c r="N42" s="490"/>
      <c r="O42" s="490"/>
      <c r="P42" s="20"/>
    </row>
    <row r="43" spans="1:16" ht="15.75" customHeight="1">
      <c r="A43" s="476" t="s">
        <v>26</v>
      </c>
      <c r="B43" s="477"/>
      <c r="C43" s="478"/>
      <c r="D43" s="561"/>
      <c r="E43" s="562"/>
      <c r="F43" s="562"/>
      <c r="G43" s="562"/>
      <c r="H43" s="562"/>
      <c r="I43" s="562"/>
      <c r="J43" s="562"/>
      <c r="K43" s="563"/>
      <c r="L43" s="485"/>
      <c r="M43" s="486"/>
      <c r="N43" s="486"/>
      <c r="O43" s="486"/>
      <c r="P43" s="22"/>
    </row>
    <row r="44" spans="1:16" ht="15.75" customHeight="1">
      <c r="A44" s="479"/>
      <c r="B44" s="480"/>
      <c r="C44" s="481"/>
      <c r="D44" s="564"/>
      <c r="E44" s="565"/>
      <c r="F44" s="565"/>
      <c r="G44" s="565"/>
      <c r="H44" s="565"/>
      <c r="I44" s="565"/>
      <c r="J44" s="565"/>
      <c r="K44" s="566"/>
      <c r="L44" s="487"/>
      <c r="M44" s="488"/>
      <c r="N44" s="488"/>
      <c r="O44" s="488"/>
      <c r="P44" s="23"/>
    </row>
    <row r="45" spans="1:16" ht="15.75" customHeight="1">
      <c r="A45" s="479"/>
      <c r="B45" s="480"/>
      <c r="C45" s="481"/>
      <c r="D45" s="567"/>
      <c r="E45" s="568"/>
      <c r="F45" s="568"/>
      <c r="G45" s="568"/>
      <c r="H45" s="568"/>
      <c r="I45" s="568"/>
      <c r="J45" s="568"/>
      <c r="K45" s="569"/>
      <c r="L45" s="489"/>
      <c r="M45" s="490"/>
      <c r="N45" s="490"/>
      <c r="O45" s="490"/>
      <c r="P45" s="23"/>
    </row>
    <row r="46" spans="1:16" ht="15.75" customHeight="1">
      <c r="A46" s="476" t="s">
        <v>41</v>
      </c>
      <c r="B46" s="477"/>
      <c r="C46" s="478"/>
      <c r="D46" s="570"/>
      <c r="E46" s="571"/>
      <c r="F46" s="571"/>
      <c r="G46" s="571"/>
      <c r="H46" s="571"/>
      <c r="I46" s="571"/>
      <c r="J46" s="571"/>
      <c r="K46" s="572"/>
      <c r="L46" s="485"/>
      <c r="M46" s="486"/>
      <c r="N46" s="486"/>
      <c r="O46" s="486"/>
      <c r="P46" s="22"/>
    </row>
    <row r="47" spans="1:16" ht="15.75" customHeight="1">
      <c r="A47" s="479"/>
      <c r="B47" s="480"/>
      <c r="C47" s="481"/>
      <c r="D47" s="573"/>
      <c r="E47" s="574"/>
      <c r="F47" s="574"/>
      <c r="G47" s="574"/>
      <c r="H47" s="574"/>
      <c r="I47" s="574"/>
      <c r="J47" s="574"/>
      <c r="K47" s="575"/>
      <c r="L47" s="487"/>
      <c r="M47" s="488"/>
      <c r="N47" s="488"/>
      <c r="O47" s="488"/>
      <c r="P47" s="23"/>
    </row>
    <row r="48" spans="1:16" ht="15.75" customHeight="1" thickBot="1">
      <c r="A48" s="482"/>
      <c r="B48" s="483"/>
      <c r="C48" s="484"/>
      <c r="D48" s="579"/>
      <c r="E48" s="580"/>
      <c r="F48" s="580"/>
      <c r="G48" s="580"/>
      <c r="H48" s="580"/>
      <c r="I48" s="580"/>
      <c r="J48" s="580"/>
      <c r="K48" s="581"/>
      <c r="L48" s="489"/>
      <c r="M48" s="490"/>
      <c r="N48" s="490"/>
      <c r="O48" s="490"/>
      <c r="P48" s="25"/>
    </row>
    <row r="49" spans="1:16" ht="20.399999999999999" customHeight="1" thickTop="1">
      <c r="A49" s="453" t="s">
        <v>4</v>
      </c>
      <c r="B49" s="454"/>
      <c r="C49" s="455"/>
      <c r="D49" s="467">
        <f>IF(SUM(D22:K48)=D18,SUM(D22:K48),"ERR")</f>
        <v>0</v>
      </c>
      <c r="E49" s="468"/>
      <c r="F49" s="468"/>
      <c r="G49" s="468"/>
      <c r="H49" s="468"/>
      <c r="I49" s="468"/>
      <c r="J49" s="468"/>
      <c r="K49" s="469"/>
      <c r="L49" s="461"/>
      <c r="M49" s="462"/>
      <c r="N49" s="462"/>
      <c r="O49" s="462"/>
      <c r="P49" s="26"/>
    </row>
    <row r="50" spans="1:16" ht="20.399999999999999" customHeight="1">
      <c r="A50" s="456"/>
      <c r="B50" s="448"/>
      <c r="C50" s="457"/>
      <c r="D50" s="470"/>
      <c r="E50" s="471"/>
      <c r="F50" s="471"/>
      <c r="G50" s="471"/>
      <c r="H50" s="471"/>
      <c r="I50" s="471"/>
      <c r="J50" s="471"/>
      <c r="K50" s="472"/>
      <c r="L50" s="463"/>
      <c r="M50" s="464"/>
      <c r="N50" s="464"/>
      <c r="O50" s="464"/>
      <c r="P50" s="27"/>
    </row>
    <row r="51" spans="1:16" ht="20.399999999999999" customHeight="1" thickBot="1">
      <c r="A51" s="458"/>
      <c r="B51" s="459"/>
      <c r="C51" s="460"/>
      <c r="D51" s="473"/>
      <c r="E51" s="474"/>
      <c r="F51" s="474"/>
      <c r="G51" s="474"/>
      <c r="H51" s="474"/>
      <c r="I51" s="474"/>
      <c r="J51" s="474"/>
      <c r="K51" s="475"/>
      <c r="L51" s="465"/>
      <c r="M51" s="466"/>
      <c r="N51" s="466"/>
      <c r="O51" s="466"/>
      <c r="P51" s="28"/>
    </row>
    <row r="52" spans="1:16" ht="20.399999999999999" customHeight="1">
      <c r="A52" s="4" t="s">
        <v>24</v>
      </c>
    </row>
    <row r="53" spans="1:16" ht="20.399999999999999" customHeight="1"/>
  </sheetData>
  <mergeCells count="76">
    <mergeCell ref="A46:C48"/>
    <mergeCell ref="D46:K48"/>
    <mergeCell ref="L46:O46"/>
    <mergeCell ref="L47:O47"/>
    <mergeCell ref="L48:O48"/>
    <mergeCell ref="A49:C51"/>
    <mergeCell ref="D49:K51"/>
    <mergeCell ref="L49:O49"/>
    <mergeCell ref="L50:O50"/>
    <mergeCell ref="L51:O51"/>
    <mergeCell ref="A40:C42"/>
    <mergeCell ref="D40:K42"/>
    <mergeCell ref="L40:O40"/>
    <mergeCell ref="L41:O41"/>
    <mergeCell ref="L42:O42"/>
    <mergeCell ref="A43:C45"/>
    <mergeCell ref="D43:K45"/>
    <mergeCell ref="L43:O43"/>
    <mergeCell ref="L44:O44"/>
    <mergeCell ref="L45:O45"/>
    <mergeCell ref="A34:C36"/>
    <mergeCell ref="D34:K36"/>
    <mergeCell ref="L34:O34"/>
    <mergeCell ref="L35:O35"/>
    <mergeCell ref="L36:O36"/>
    <mergeCell ref="A37:C39"/>
    <mergeCell ref="D37:K39"/>
    <mergeCell ref="L37:O37"/>
    <mergeCell ref="L38:O38"/>
    <mergeCell ref="L39:O39"/>
    <mergeCell ref="A28:C30"/>
    <mergeCell ref="D28:K30"/>
    <mergeCell ref="L28:O28"/>
    <mergeCell ref="L29:O29"/>
    <mergeCell ref="L30:O30"/>
    <mergeCell ref="A31:C33"/>
    <mergeCell ref="D31:K33"/>
    <mergeCell ref="L31:O31"/>
    <mergeCell ref="L32:O32"/>
    <mergeCell ref="L33:O33"/>
    <mergeCell ref="A22:C24"/>
    <mergeCell ref="D22:K24"/>
    <mergeCell ref="L22:O22"/>
    <mergeCell ref="L23:O23"/>
    <mergeCell ref="L24:O24"/>
    <mergeCell ref="A25:C27"/>
    <mergeCell ref="D25:K27"/>
    <mergeCell ref="L25:O25"/>
    <mergeCell ref="L26:O26"/>
    <mergeCell ref="L27:O27"/>
    <mergeCell ref="A18:C19"/>
    <mergeCell ref="D18:K19"/>
    <mergeCell ref="L18:P19"/>
    <mergeCell ref="A21:C21"/>
    <mergeCell ref="D21:K21"/>
    <mergeCell ref="L21:P21"/>
    <mergeCell ref="A14:C15"/>
    <mergeCell ref="D14:K15"/>
    <mergeCell ref="L14:P15"/>
    <mergeCell ref="A16:C17"/>
    <mergeCell ref="D16:K17"/>
    <mergeCell ref="L16:P17"/>
    <mergeCell ref="B10:P10"/>
    <mergeCell ref="B11:P11"/>
    <mergeCell ref="A13:C13"/>
    <mergeCell ref="D13:K13"/>
    <mergeCell ref="L13:P13"/>
    <mergeCell ref="B6:K6"/>
    <mergeCell ref="M6:P6"/>
    <mergeCell ref="C8:J8"/>
    <mergeCell ref="L8:P8"/>
    <mergeCell ref="A1:G1"/>
    <mergeCell ref="M1:P1"/>
    <mergeCell ref="A3:P3"/>
    <mergeCell ref="B5:K5"/>
    <mergeCell ref="M5:P5"/>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9B3B191-7344-42ED-88D5-F97F9E818F17}">
          <x14:formula1>
            <xm:f>Sheet1!$A$1:$A$2</xm:f>
          </x14:formula1>
          <xm:sqref>B8 K8</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E9EEF-DF75-4EA3-8CB7-A3CAAFBD9F46}">
  <sheetPr>
    <tabColor rgb="FF00B0F0"/>
  </sheetPr>
  <dimension ref="A1:V53"/>
  <sheetViews>
    <sheetView showZeros="0" view="pageBreakPreview" zoomScale="80" zoomScaleNormal="120" zoomScaleSheetLayoutView="80" workbookViewId="0">
      <selection activeCell="B12" sqref="B12:E13"/>
    </sheetView>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1169" t="s">
        <v>43</v>
      </c>
      <c r="B1" s="1169"/>
      <c r="C1" s="1169"/>
      <c r="D1" s="1169"/>
      <c r="E1" s="1169"/>
      <c r="F1" s="1169"/>
      <c r="G1" s="1169"/>
      <c r="H1" s="30"/>
      <c r="I1" s="11"/>
      <c r="J1" s="11"/>
      <c r="K1" s="11"/>
      <c r="L1" s="11"/>
      <c r="M1" s="452" t="s">
        <v>56</v>
      </c>
      <c r="N1" s="452"/>
      <c r="O1" s="452"/>
      <c r="P1" s="452"/>
    </row>
    <row r="2" spans="1:22" ht="6" customHeight="1">
      <c r="A2" s="30"/>
      <c r="B2" s="30"/>
      <c r="C2" s="30"/>
      <c r="D2" s="30"/>
      <c r="E2" s="30"/>
      <c r="F2" s="30"/>
      <c r="G2" s="30"/>
      <c r="H2" s="30"/>
      <c r="I2" s="11"/>
      <c r="J2" s="11"/>
      <c r="K2" s="11"/>
      <c r="L2" s="11"/>
      <c r="M2" s="11"/>
      <c r="N2" s="11"/>
      <c r="O2" s="31"/>
      <c r="P2" s="31"/>
    </row>
    <row r="3" spans="1:22" ht="24" customHeight="1">
      <c r="A3" s="534" t="s">
        <v>29</v>
      </c>
      <c r="B3" s="534"/>
      <c r="C3" s="534"/>
      <c r="D3" s="534"/>
      <c r="E3" s="534"/>
      <c r="F3" s="534"/>
      <c r="G3" s="534"/>
      <c r="H3" s="534"/>
      <c r="I3" s="534"/>
      <c r="J3" s="534"/>
      <c r="K3" s="534"/>
      <c r="L3" s="534"/>
      <c r="M3" s="534"/>
      <c r="N3" s="534"/>
      <c r="O3" s="534"/>
      <c r="P3" s="534"/>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9">
        <f>'No22 （団体表）'!B5</f>
        <v>0</v>
      </c>
      <c r="C5" s="450"/>
      <c r="D5" s="450"/>
      <c r="E5" s="450"/>
      <c r="F5" s="450"/>
      <c r="G5" s="450"/>
      <c r="H5" s="450"/>
      <c r="I5" s="450"/>
      <c r="J5" s="450"/>
      <c r="K5" s="451"/>
      <c r="L5" s="12" t="s">
        <v>1</v>
      </c>
      <c r="M5" s="449">
        <f>'No22 （団体表）'!M5</f>
        <v>0</v>
      </c>
      <c r="N5" s="450"/>
      <c r="O5" s="450"/>
      <c r="P5" s="451"/>
      <c r="Q5" s="4" t="s">
        <v>11</v>
      </c>
    </row>
    <row r="6" spans="1:22" ht="30" customHeight="1">
      <c r="A6" s="12" t="s">
        <v>44</v>
      </c>
      <c r="B6" s="558"/>
      <c r="C6" s="559"/>
      <c r="D6" s="559"/>
      <c r="E6" s="559"/>
      <c r="F6" s="559"/>
      <c r="G6" s="559"/>
      <c r="H6" s="559"/>
      <c r="I6" s="559"/>
      <c r="J6" s="559"/>
      <c r="K6" s="560"/>
      <c r="L6" s="12" t="s">
        <v>15</v>
      </c>
      <c r="M6" s="449">
        <f>'No22 （団体表）'!M6</f>
        <v>0</v>
      </c>
      <c r="N6" s="450"/>
      <c r="O6" s="450"/>
      <c r="P6" s="451"/>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446" t="s">
        <v>50</v>
      </c>
      <c r="D8" s="446"/>
      <c r="E8" s="446"/>
      <c r="F8" s="446"/>
      <c r="G8" s="446"/>
      <c r="H8" s="446"/>
      <c r="I8" s="446"/>
      <c r="J8" s="446"/>
      <c r="K8" s="45" t="s">
        <v>49</v>
      </c>
      <c r="L8" s="446" t="s">
        <v>51</v>
      </c>
      <c r="M8" s="446"/>
      <c r="N8" s="446"/>
      <c r="O8" s="446"/>
      <c r="P8" s="447"/>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49"/>
      <c r="C10" s="550"/>
      <c r="D10" s="550"/>
      <c r="E10" s="550"/>
      <c r="F10" s="550"/>
      <c r="G10" s="550"/>
      <c r="H10" s="550"/>
      <c r="I10" s="550"/>
      <c r="J10" s="550"/>
      <c r="K10" s="550"/>
      <c r="L10" s="550"/>
      <c r="M10" s="550"/>
      <c r="N10" s="550"/>
      <c r="O10" s="550"/>
      <c r="P10" s="551"/>
    </row>
    <row r="11" spans="1:22" ht="44" customHeight="1">
      <c r="A11" s="15" t="s">
        <v>47</v>
      </c>
      <c r="B11" s="552"/>
      <c r="C11" s="553"/>
      <c r="D11" s="553"/>
      <c r="E11" s="553"/>
      <c r="F11" s="553"/>
      <c r="G11" s="553"/>
      <c r="H11" s="553"/>
      <c r="I11" s="553"/>
      <c r="J11" s="553"/>
      <c r="K11" s="553"/>
      <c r="L11" s="553"/>
      <c r="M11" s="553"/>
      <c r="N11" s="553"/>
      <c r="O11" s="553"/>
      <c r="P11" s="554"/>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523" t="s">
        <v>17</v>
      </c>
      <c r="B13" s="524"/>
      <c r="C13" s="525"/>
      <c r="D13" s="526" t="s">
        <v>25</v>
      </c>
      <c r="E13" s="524"/>
      <c r="F13" s="524"/>
      <c r="G13" s="524"/>
      <c r="H13" s="524"/>
      <c r="I13" s="524"/>
      <c r="J13" s="524"/>
      <c r="K13" s="525"/>
      <c r="L13" s="526" t="s">
        <v>58</v>
      </c>
      <c r="M13" s="524"/>
      <c r="N13" s="524"/>
      <c r="O13" s="524"/>
      <c r="P13" s="527"/>
    </row>
    <row r="14" spans="1:22" ht="20.399999999999999" customHeight="1">
      <c r="A14" s="601" t="s">
        <v>18</v>
      </c>
      <c r="B14" s="1170"/>
      <c r="C14" s="602"/>
      <c r="D14" s="543"/>
      <c r="E14" s="544"/>
      <c r="F14" s="544"/>
      <c r="G14" s="544"/>
      <c r="H14" s="544"/>
      <c r="I14" s="544"/>
      <c r="J14" s="544"/>
      <c r="K14" s="545"/>
      <c r="L14" s="505"/>
      <c r="M14" s="505"/>
      <c r="N14" s="505"/>
      <c r="O14" s="505"/>
      <c r="P14" s="506"/>
    </row>
    <row r="15" spans="1:22" ht="20.399999999999999" customHeight="1">
      <c r="A15" s="603"/>
      <c r="B15" s="1171"/>
      <c r="C15" s="604"/>
      <c r="D15" s="555"/>
      <c r="E15" s="556"/>
      <c r="F15" s="556"/>
      <c r="G15" s="556"/>
      <c r="H15" s="556"/>
      <c r="I15" s="556"/>
      <c r="J15" s="556"/>
      <c r="K15" s="557"/>
      <c r="L15" s="507"/>
      <c r="M15" s="507"/>
      <c r="N15" s="507"/>
      <c r="O15" s="507"/>
      <c r="P15" s="508"/>
    </row>
    <row r="16" spans="1:22" ht="20.399999999999999" customHeight="1">
      <c r="A16" s="599" t="s">
        <v>19</v>
      </c>
      <c r="B16" s="1172"/>
      <c r="C16" s="600"/>
      <c r="D16" s="543"/>
      <c r="E16" s="544"/>
      <c r="F16" s="544"/>
      <c r="G16" s="544"/>
      <c r="H16" s="544"/>
      <c r="I16" s="544"/>
      <c r="J16" s="544"/>
      <c r="K16" s="545"/>
      <c r="L16" s="505"/>
      <c r="M16" s="505"/>
      <c r="N16" s="505"/>
      <c r="O16" s="505"/>
      <c r="P16" s="506"/>
    </row>
    <row r="17" spans="1:17" ht="20.399999999999999" customHeight="1" thickBot="1">
      <c r="A17" s="599"/>
      <c r="B17" s="1172"/>
      <c r="C17" s="600"/>
      <c r="D17" s="546"/>
      <c r="E17" s="547"/>
      <c r="F17" s="547"/>
      <c r="G17" s="547"/>
      <c r="H17" s="547"/>
      <c r="I17" s="547"/>
      <c r="J17" s="547"/>
      <c r="K17" s="548"/>
      <c r="L17" s="507"/>
      <c r="M17" s="507"/>
      <c r="N17" s="507"/>
      <c r="O17" s="507"/>
      <c r="P17" s="508"/>
    </row>
    <row r="18" spans="1:17" ht="20.399999999999999" customHeight="1" thickTop="1">
      <c r="A18" s="515" t="s">
        <v>4</v>
      </c>
      <c r="B18" s="455"/>
      <c r="C18" s="516"/>
      <c r="D18" s="528">
        <f>SUM(D14:K17)</f>
        <v>0</v>
      </c>
      <c r="E18" s="529"/>
      <c r="F18" s="529"/>
      <c r="G18" s="529"/>
      <c r="H18" s="529"/>
      <c r="I18" s="529"/>
      <c r="J18" s="529"/>
      <c r="K18" s="530"/>
      <c r="L18" s="519"/>
      <c r="M18" s="519"/>
      <c r="N18" s="519"/>
      <c r="O18" s="519"/>
      <c r="P18" s="520"/>
    </row>
    <row r="19" spans="1:17" ht="20.399999999999999" customHeight="1" thickBot="1">
      <c r="A19" s="517"/>
      <c r="B19" s="460"/>
      <c r="C19" s="518"/>
      <c r="D19" s="531"/>
      <c r="E19" s="532"/>
      <c r="F19" s="532"/>
      <c r="G19" s="532"/>
      <c r="H19" s="532"/>
      <c r="I19" s="532"/>
      <c r="J19" s="532"/>
      <c r="K19" s="533"/>
      <c r="L19" s="521"/>
      <c r="M19" s="521"/>
      <c r="N19" s="521"/>
      <c r="O19" s="521"/>
      <c r="P19" s="522"/>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523" t="s">
        <v>17</v>
      </c>
      <c r="B21" s="524"/>
      <c r="C21" s="525"/>
      <c r="D21" s="526" t="s">
        <v>25</v>
      </c>
      <c r="E21" s="524"/>
      <c r="F21" s="524"/>
      <c r="G21" s="524"/>
      <c r="H21" s="524"/>
      <c r="I21" s="524"/>
      <c r="J21" s="524"/>
      <c r="K21" s="525"/>
      <c r="L21" s="526" t="s">
        <v>58</v>
      </c>
      <c r="M21" s="524"/>
      <c r="N21" s="524"/>
      <c r="O21" s="524"/>
      <c r="P21" s="527"/>
    </row>
    <row r="22" spans="1:17" ht="15.75" customHeight="1">
      <c r="A22" s="476" t="s">
        <v>21</v>
      </c>
      <c r="B22" s="477"/>
      <c r="C22" s="478"/>
      <c r="D22" s="570"/>
      <c r="E22" s="571"/>
      <c r="F22" s="571"/>
      <c r="G22" s="571"/>
      <c r="H22" s="571"/>
      <c r="I22" s="571"/>
      <c r="J22" s="571"/>
      <c r="K22" s="572"/>
      <c r="L22" s="485"/>
      <c r="M22" s="486"/>
      <c r="N22" s="486"/>
      <c r="O22" s="486"/>
      <c r="P22" s="19"/>
    </row>
    <row r="23" spans="1:17" ht="15.75" customHeight="1">
      <c r="A23" s="479"/>
      <c r="B23" s="480"/>
      <c r="C23" s="481"/>
      <c r="D23" s="573"/>
      <c r="E23" s="574"/>
      <c r="F23" s="574"/>
      <c r="G23" s="574"/>
      <c r="H23" s="574"/>
      <c r="I23" s="574"/>
      <c r="J23" s="574"/>
      <c r="K23" s="575"/>
      <c r="L23" s="487"/>
      <c r="M23" s="488"/>
      <c r="N23" s="488"/>
      <c r="O23" s="488"/>
      <c r="P23" s="20"/>
      <c r="Q23" s="4" t="s">
        <v>27</v>
      </c>
    </row>
    <row r="24" spans="1:17" ht="15.75" customHeight="1">
      <c r="A24" s="502"/>
      <c r="B24" s="503"/>
      <c r="C24" s="504"/>
      <c r="D24" s="576"/>
      <c r="E24" s="577"/>
      <c r="F24" s="577"/>
      <c r="G24" s="577"/>
      <c r="H24" s="577"/>
      <c r="I24" s="577"/>
      <c r="J24" s="577"/>
      <c r="K24" s="578"/>
      <c r="L24" s="489"/>
      <c r="M24" s="490"/>
      <c r="N24" s="490"/>
      <c r="O24" s="490"/>
      <c r="P24" s="20"/>
    </row>
    <row r="25" spans="1:17" ht="15.75" customHeight="1">
      <c r="A25" s="476" t="s">
        <v>7</v>
      </c>
      <c r="B25" s="477"/>
      <c r="C25" s="478"/>
      <c r="D25" s="561"/>
      <c r="E25" s="562"/>
      <c r="F25" s="562"/>
      <c r="G25" s="562"/>
      <c r="H25" s="562"/>
      <c r="I25" s="562"/>
      <c r="J25" s="562"/>
      <c r="K25" s="563"/>
      <c r="L25" s="485"/>
      <c r="M25" s="486"/>
      <c r="N25" s="486"/>
      <c r="O25" s="486"/>
      <c r="P25" s="21"/>
    </row>
    <row r="26" spans="1:17" ht="15.75" customHeight="1">
      <c r="A26" s="479"/>
      <c r="B26" s="480"/>
      <c r="C26" s="481"/>
      <c r="D26" s="564"/>
      <c r="E26" s="565"/>
      <c r="F26" s="565"/>
      <c r="G26" s="565"/>
      <c r="H26" s="565"/>
      <c r="I26" s="565"/>
      <c r="J26" s="565"/>
      <c r="K26" s="566"/>
      <c r="L26" s="487"/>
      <c r="M26" s="488"/>
      <c r="N26" s="488"/>
      <c r="O26" s="488"/>
      <c r="P26" s="20"/>
    </row>
    <row r="27" spans="1:17" ht="15.75" customHeight="1">
      <c r="A27" s="479"/>
      <c r="B27" s="480"/>
      <c r="C27" s="481"/>
      <c r="D27" s="567"/>
      <c r="E27" s="568"/>
      <c r="F27" s="568"/>
      <c r="G27" s="568"/>
      <c r="H27" s="568"/>
      <c r="I27" s="568"/>
      <c r="J27" s="568"/>
      <c r="K27" s="569"/>
      <c r="L27" s="489"/>
      <c r="M27" s="490"/>
      <c r="N27" s="490"/>
      <c r="O27" s="490"/>
      <c r="P27" s="20"/>
    </row>
    <row r="28" spans="1:17" ht="15.75" customHeight="1">
      <c r="A28" s="476" t="s">
        <v>22</v>
      </c>
      <c r="B28" s="477"/>
      <c r="C28" s="478"/>
      <c r="D28" s="561"/>
      <c r="E28" s="562"/>
      <c r="F28" s="562"/>
      <c r="G28" s="562"/>
      <c r="H28" s="562"/>
      <c r="I28" s="562"/>
      <c r="J28" s="562"/>
      <c r="K28" s="563"/>
      <c r="L28" s="485"/>
      <c r="M28" s="486"/>
      <c r="N28" s="486"/>
      <c r="O28" s="486"/>
      <c r="P28" s="21"/>
    </row>
    <row r="29" spans="1:17" ht="15.75" customHeight="1">
      <c r="A29" s="479"/>
      <c r="B29" s="480"/>
      <c r="C29" s="481"/>
      <c r="D29" s="564"/>
      <c r="E29" s="565"/>
      <c r="F29" s="565"/>
      <c r="G29" s="565"/>
      <c r="H29" s="565"/>
      <c r="I29" s="565"/>
      <c r="J29" s="565"/>
      <c r="K29" s="566"/>
      <c r="L29" s="487"/>
      <c r="M29" s="488"/>
      <c r="N29" s="488"/>
      <c r="O29" s="488"/>
      <c r="P29" s="20"/>
    </row>
    <row r="30" spans="1:17" ht="15.75" customHeight="1">
      <c r="A30" s="502"/>
      <c r="B30" s="503"/>
      <c r="C30" s="504"/>
      <c r="D30" s="567"/>
      <c r="E30" s="568"/>
      <c r="F30" s="568"/>
      <c r="G30" s="568"/>
      <c r="H30" s="568"/>
      <c r="I30" s="568"/>
      <c r="J30" s="568"/>
      <c r="K30" s="569"/>
      <c r="L30" s="489"/>
      <c r="M30" s="490"/>
      <c r="N30" s="490"/>
      <c r="O30" s="490"/>
      <c r="P30" s="20"/>
    </row>
    <row r="31" spans="1:17" ht="15.75" customHeight="1">
      <c r="A31" s="476" t="s">
        <v>8</v>
      </c>
      <c r="B31" s="477"/>
      <c r="C31" s="478"/>
      <c r="D31" s="561"/>
      <c r="E31" s="562"/>
      <c r="F31" s="562"/>
      <c r="G31" s="562"/>
      <c r="H31" s="562"/>
      <c r="I31" s="562"/>
      <c r="J31" s="562"/>
      <c r="K31" s="563"/>
      <c r="L31" s="485"/>
      <c r="M31" s="486"/>
      <c r="N31" s="486"/>
      <c r="O31" s="486"/>
      <c r="P31" s="21"/>
    </row>
    <row r="32" spans="1:17" ht="15.75" customHeight="1">
      <c r="A32" s="479"/>
      <c r="B32" s="480"/>
      <c r="C32" s="481"/>
      <c r="D32" s="564"/>
      <c r="E32" s="565"/>
      <c r="F32" s="565"/>
      <c r="G32" s="565"/>
      <c r="H32" s="565"/>
      <c r="I32" s="565"/>
      <c r="J32" s="565"/>
      <c r="K32" s="566"/>
      <c r="L32" s="487"/>
      <c r="M32" s="488"/>
      <c r="N32" s="488"/>
      <c r="O32" s="488"/>
      <c r="P32" s="20"/>
    </row>
    <row r="33" spans="1:16" ht="15.75" customHeight="1">
      <c r="A33" s="502"/>
      <c r="B33" s="503"/>
      <c r="C33" s="504"/>
      <c r="D33" s="567"/>
      <c r="E33" s="568"/>
      <c r="F33" s="568"/>
      <c r="G33" s="568"/>
      <c r="H33" s="568"/>
      <c r="I33" s="568"/>
      <c r="J33" s="568"/>
      <c r="K33" s="569"/>
      <c r="L33" s="489"/>
      <c r="M33" s="490"/>
      <c r="N33" s="490"/>
      <c r="O33" s="490"/>
      <c r="P33" s="20"/>
    </row>
    <row r="34" spans="1:16" ht="15.75" customHeight="1">
      <c r="A34" s="476" t="s">
        <v>13</v>
      </c>
      <c r="B34" s="477"/>
      <c r="C34" s="478"/>
      <c r="D34" s="561"/>
      <c r="E34" s="562"/>
      <c r="F34" s="562"/>
      <c r="G34" s="562"/>
      <c r="H34" s="562"/>
      <c r="I34" s="562"/>
      <c r="J34" s="562"/>
      <c r="K34" s="563"/>
      <c r="L34" s="485"/>
      <c r="M34" s="486"/>
      <c r="N34" s="486"/>
      <c r="O34" s="486"/>
      <c r="P34" s="21"/>
    </row>
    <row r="35" spans="1:16" ht="15.75" customHeight="1">
      <c r="A35" s="479"/>
      <c r="B35" s="480"/>
      <c r="C35" s="481"/>
      <c r="D35" s="564"/>
      <c r="E35" s="565"/>
      <c r="F35" s="565"/>
      <c r="G35" s="565"/>
      <c r="H35" s="565"/>
      <c r="I35" s="565"/>
      <c r="J35" s="565"/>
      <c r="K35" s="566"/>
      <c r="L35" s="487"/>
      <c r="M35" s="488"/>
      <c r="N35" s="488"/>
      <c r="O35" s="488"/>
      <c r="P35" s="20"/>
    </row>
    <row r="36" spans="1:16" ht="15.75" customHeight="1">
      <c r="A36" s="502"/>
      <c r="B36" s="503"/>
      <c r="C36" s="504"/>
      <c r="D36" s="567"/>
      <c r="E36" s="568"/>
      <c r="F36" s="568"/>
      <c r="G36" s="568"/>
      <c r="H36" s="568"/>
      <c r="I36" s="568"/>
      <c r="J36" s="568"/>
      <c r="K36" s="569"/>
      <c r="L36" s="489"/>
      <c r="M36" s="490"/>
      <c r="N36" s="490"/>
      <c r="O36" s="490"/>
      <c r="P36" s="20"/>
    </row>
    <row r="37" spans="1:16" ht="15.75" customHeight="1">
      <c r="A37" s="476" t="s">
        <v>14</v>
      </c>
      <c r="B37" s="477"/>
      <c r="C37" s="478"/>
      <c r="D37" s="561"/>
      <c r="E37" s="562"/>
      <c r="F37" s="562"/>
      <c r="G37" s="562"/>
      <c r="H37" s="562"/>
      <c r="I37" s="562"/>
      <c r="J37" s="562"/>
      <c r="K37" s="563"/>
      <c r="L37" s="485"/>
      <c r="M37" s="486"/>
      <c r="N37" s="486"/>
      <c r="O37" s="486"/>
      <c r="P37" s="21"/>
    </row>
    <row r="38" spans="1:16" ht="15.75" customHeight="1">
      <c r="A38" s="479"/>
      <c r="B38" s="480"/>
      <c r="C38" s="481"/>
      <c r="D38" s="564"/>
      <c r="E38" s="565"/>
      <c r="F38" s="565"/>
      <c r="G38" s="565"/>
      <c r="H38" s="565"/>
      <c r="I38" s="565"/>
      <c r="J38" s="565"/>
      <c r="K38" s="566"/>
      <c r="L38" s="487"/>
      <c r="M38" s="488"/>
      <c r="N38" s="488"/>
      <c r="O38" s="488"/>
      <c r="P38" s="20"/>
    </row>
    <row r="39" spans="1:16" ht="15.75" customHeight="1">
      <c r="A39" s="502"/>
      <c r="B39" s="503"/>
      <c r="C39" s="504"/>
      <c r="D39" s="567"/>
      <c r="E39" s="568"/>
      <c r="F39" s="568"/>
      <c r="G39" s="568"/>
      <c r="H39" s="568"/>
      <c r="I39" s="568"/>
      <c r="J39" s="568"/>
      <c r="K39" s="569"/>
      <c r="L39" s="489"/>
      <c r="M39" s="490"/>
      <c r="N39" s="490"/>
      <c r="O39" s="490"/>
      <c r="P39" s="20"/>
    </row>
    <row r="40" spans="1:16" ht="15.75" customHeight="1">
      <c r="A40" s="476" t="s">
        <v>23</v>
      </c>
      <c r="B40" s="477"/>
      <c r="C40" s="478"/>
      <c r="D40" s="561"/>
      <c r="E40" s="562"/>
      <c r="F40" s="562"/>
      <c r="G40" s="562"/>
      <c r="H40" s="562"/>
      <c r="I40" s="562"/>
      <c r="J40" s="562"/>
      <c r="K40" s="563"/>
      <c r="L40" s="485"/>
      <c r="M40" s="486"/>
      <c r="N40" s="486"/>
      <c r="O40" s="486"/>
      <c r="P40" s="21"/>
    </row>
    <row r="41" spans="1:16" ht="15.75" customHeight="1">
      <c r="A41" s="479"/>
      <c r="B41" s="480"/>
      <c r="C41" s="481"/>
      <c r="D41" s="564"/>
      <c r="E41" s="565"/>
      <c r="F41" s="565"/>
      <c r="G41" s="565"/>
      <c r="H41" s="565"/>
      <c r="I41" s="565"/>
      <c r="J41" s="565"/>
      <c r="K41" s="566"/>
      <c r="L41" s="487"/>
      <c r="M41" s="488"/>
      <c r="N41" s="488"/>
      <c r="O41" s="488"/>
      <c r="P41" s="20"/>
    </row>
    <row r="42" spans="1:16" ht="15.75" customHeight="1">
      <c r="A42" s="502"/>
      <c r="B42" s="503"/>
      <c r="C42" s="504"/>
      <c r="D42" s="567"/>
      <c r="E42" s="568"/>
      <c r="F42" s="568"/>
      <c r="G42" s="568"/>
      <c r="H42" s="568"/>
      <c r="I42" s="568"/>
      <c r="J42" s="568"/>
      <c r="K42" s="569"/>
      <c r="L42" s="489"/>
      <c r="M42" s="490"/>
      <c r="N42" s="490"/>
      <c r="O42" s="490"/>
      <c r="P42" s="20"/>
    </row>
    <row r="43" spans="1:16" ht="15.75" customHeight="1">
      <c r="A43" s="476" t="s">
        <v>26</v>
      </c>
      <c r="B43" s="477"/>
      <c r="C43" s="478"/>
      <c r="D43" s="561"/>
      <c r="E43" s="562"/>
      <c r="F43" s="562"/>
      <c r="G43" s="562"/>
      <c r="H43" s="562"/>
      <c r="I43" s="562"/>
      <c r="J43" s="562"/>
      <c r="K43" s="563"/>
      <c r="L43" s="485"/>
      <c r="M43" s="486"/>
      <c r="N43" s="486"/>
      <c r="O43" s="486"/>
      <c r="P43" s="22"/>
    </row>
    <row r="44" spans="1:16" ht="15.75" customHeight="1">
      <c r="A44" s="479"/>
      <c r="B44" s="480"/>
      <c r="C44" s="481"/>
      <c r="D44" s="564"/>
      <c r="E44" s="565"/>
      <c r="F44" s="565"/>
      <c r="G44" s="565"/>
      <c r="H44" s="565"/>
      <c r="I44" s="565"/>
      <c r="J44" s="565"/>
      <c r="K44" s="566"/>
      <c r="L44" s="487"/>
      <c r="M44" s="488"/>
      <c r="N44" s="488"/>
      <c r="O44" s="488"/>
      <c r="P44" s="23"/>
    </row>
    <row r="45" spans="1:16" ht="15.75" customHeight="1">
      <c r="A45" s="479"/>
      <c r="B45" s="480"/>
      <c r="C45" s="481"/>
      <c r="D45" s="567"/>
      <c r="E45" s="568"/>
      <c r="F45" s="568"/>
      <c r="G45" s="568"/>
      <c r="H45" s="568"/>
      <c r="I45" s="568"/>
      <c r="J45" s="568"/>
      <c r="K45" s="569"/>
      <c r="L45" s="489"/>
      <c r="M45" s="490"/>
      <c r="N45" s="490"/>
      <c r="O45" s="490"/>
      <c r="P45" s="23"/>
    </row>
    <row r="46" spans="1:16" ht="15.75" customHeight="1">
      <c r="A46" s="476" t="s">
        <v>41</v>
      </c>
      <c r="B46" s="477"/>
      <c r="C46" s="478"/>
      <c r="D46" s="570"/>
      <c r="E46" s="571"/>
      <c r="F46" s="571"/>
      <c r="G46" s="571"/>
      <c r="H46" s="571"/>
      <c r="I46" s="571"/>
      <c r="J46" s="571"/>
      <c r="K46" s="572"/>
      <c r="L46" s="485"/>
      <c r="M46" s="486"/>
      <c r="N46" s="486"/>
      <c r="O46" s="486"/>
      <c r="P46" s="22"/>
    </row>
    <row r="47" spans="1:16" ht="15.75" customHeight="1">
      <c r="A47" s="479"/>
      <c r="B47" s="480"/>
      <c r="C47" s="481"/>
      <c r="D47" s="573"/>
      <c r="E47" s="574"/>
      <c r="F47" s="574"/>
      <c r="G47" s="574"/>
      <c r="H47" s="574"/>
      <c r="I47" s="574"/>
      <c r="J47" s="574"/>
      <c r="K47" s="575"/>
      <c r="L47" s="487"/>
      <c r="M47" s="488"/>
      <c r="N47" s="488"/>
      <c r="O47" s="488"/>
      <c r="P47" s="23"/>
    </row>
    <row r="48" spans="1:16" ht="15.75" customHeight="1" thickBot="1">
      <c r="A48" s="482"/>
      <c r="B48" s="483"/>
      <c r="C48" s="484"/>
      <c r="D48" s="579"/>
      <c r="E48" s="580"/>
      <c r="F48" s="580"/>
      <c r="G48" s="580"/>
      <c r="H48" s="580"/>
      <c r="I48" s="580"/>
      <c r="J48" s="580"/>
      <c r="K48" s="581"/>
      <c r="L48" s="489"/>
      <c r="M48" s="490"/>
      <c r="N48" s="490"/>
      <c r="O48" s="490"/>
      <c r="P48" s="25"/>
    </row>
    <row r="49" spans="1:16" ht="20.399999999999999" customHeight="1" thickTop="1">
      <c r="A49" s="453" t="s">
        <v>4</v>
      </c>
      <c r="B49" s="454"/>
      <c r="C49" s="455"/>
      <c r="D49" s="467">
        <f>IF(SUM(D22:K48)=D18,SUM(D22:K48),"ERR")</f>
        <v>0</v>
      </c>
      <c r="E49" s="468"/>
      <c r="F49" s="468"/>
      <c r="G49" s="468"/>
      <c r="H49" s="468"/>
      <c r="I49" s="468"/>
      <c r="J49" s="468"/>
      <c r="K49" s="469"/>
      <c r="L49" s="461"/>
      <c r="M49" s="462"/>
      <c r="N49" s="462"/>
      <c r="O49" s="462"/>
      <c r="P49" s="26"/>
    </row>
    <row r="50" spans="1:16" ht="20.399999999999999" customHeight="1">
      <c r="A50" s="456"/>
      <c r="B50" s="448"/>
      <c r="C50" s="457"/>
      <c r="D50" s="470"/>
      <c r="E50" s="471"/>
      <c r="F50" s="471"/>
      <c r="G50" s="471"/>
      <c r="H50" s="471"/>
      <c r="I50" s="471"/>
      <c r="J50" s="471"/>
      <c r="K50" s="472"/>
      <c r="L50" s="463"/>
      <c r="M50" s="464"/>
      <c r="N50" s="464"/>
      <c r="O50" s="464"/>
      <c r="P50" s="27"/>
    </row>
    <row r="51" spans="1:16" ht="20.399999999999999" customHeight="1" thickBot="1">
      <c r="A51" s="458"/>
      <c r="B51" s="459"/>
      <c r="C51" s="460"/>
      <c r="D51" s="473"/>
      <c r="E51" s="474"/>
      <c r="F51" s="474"/>
      <c r="G51" s="474"/>
      <c r="H51" s="474"/>
      <c r="I51" s="474"/>
      <c r="J51" s="474"/>
      <c r="K51" s="475"/>
      <c r="L51" s="465"/>
      <c r="M51" s="466"/>
      <c r="N51" s="466"/>
      <c r="O51" s="466"/>
      <c r="P51" s="28"/>
    </row>
    <row r="52" spans="1:16" ht="20.399999999999999" customHeight="1">
      <c r="A52" s="4" t="s">
        <v>24</v>
      </c>
    </row>
    <row r="53" spans="1:16" ht="20.399999999999999" customHeight="1"/>
  </sheetData>
  <mergeCells count="76">
    <mergeCell ref="A46:C48"/>
    <mergeCell ref="D46:K48"/>
    <mergeCell ref="L46:O46"/>
    <mergeCell ref="L47:O47"/>
    <mergeCell ref="L48:O48"/>
    <mergeCell ref="A49:C51"/>
    <mergeCell ref="D49:K51"/>
    <mergeCell ref="L49:O49"/>
    <mergeCell ref="L50:O50"/>
    <mergeCell ref="L51:O51"/>
    <mergeCell ref="A40:C42"/>
    <mergeCell ref="D40:K42"/>
    <mergeCell ref="L40:O40"/>
    <mergeCell ref="L41:O41"/>
    <mergeCell ref="L42:O42"/>
    <mergeCell ref="A43:C45"/>
    <mergeCell ref="D43:K45"/>
    <mergeCell ref="L43:O43"/>
    <mergeCell ref="L44:O44"/>
    <mergeCell ref="L45:O45"/>
    <mergeCell ref="A34:C36"/>
    <mergeCell ref="D34:K36"/>
    <mergeCell ref="L34:O34"/>
    <mergeCell ref="L35:O35"/>
    <mergeCell ref="L36:O36"/>
    <mergeCell ref="A37:C39"/>
    <mergeCell ref="D37:K39"/>
    <mergeCell ref="L37:O37"/>
    <mergeCell ref="L38:O38"/>
    <mergeCell ref="L39:O39"/>
    <mergeCell ref="A28:C30"/>
    <mergeCell ref="D28:K30"/>
    <mergeCell ref="L28:O28"/>
    <mergeCell ref="L29:O29"/>
    <mergeCell ref="L30:O30"/>
    <mergeCell ref="A31:C33"/>
    <mergeCell ref="D31:K33"/>
    <mergeCell ref="L31:O31"/>
    <mergeCell ref="L32:O32"/>
    <mergeCell ref="L33:O33"/>
    <mergeCell ref="A22:C24"/>
    <mergeCell ref="D22:K24"/>
    <mergeCell ref="L22:O22"/>
    <mergeCell ref="L23:O23"/>
    <mergeCell ref="L24:O24"/>
    <mergeCell ref="A25:C27"/>
    <mergeCell ref="D25:K27"/>
    <mergeCell ref="L25:O25"/>
    <mergeCell ref="L26:O26"/>
    <mergeCell ref="L27:O27"/>
    <mergeCell ref="A18:C19"/>
    <mergeCell ref="D18:K19"/>
    <mergeCell ref="L18:P19"/>
    <mergeCell ref="A21:C21"/>
    <mergeCell ref="D21:K21"/>
    <mergeCell ref="L21:P21"/>
    <mergeCell ref="A14:C15"/>
    <mergeCell ref="D14:K15"/>
    <mergeCell ref="L14:P15"/>
    <mergeCell ref="A16:C17"/>
    <mergeCell ref="D16:K17"/>
    <mergeCell ref="L16:P17"/>
    <mergeCell ref="C8:J8"/>
    <mergeCell ref="L8:P8"/>
    <mergeCell ref="B10:P10"/>
    <mergeCell ref="B11:P11"/>
    <mergeCell ref="A13:C13"/>
    <mergeCell ref="D13:K13"/>
    <mergeCell ref="L13:P13"/>
    <mergeCell ref="B6:K6"/>
    <mergeCell ref="M6:P6"/>
    <mergeCell ref="A1:G1"/>
    <mergeCell ref="M1:P1"/>
    <mergeCell ref="A3:P3"/>
    <mergeCell ref="B5:K5"/>
    <mergeCell ref="M5:P5"/>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D6330E7-18E1-46FE-AAD4-AD95C4BF1F55}">
          <x14:formula1>
            <xm:f>Sheet1!$A$1:$A$2</xm:f>
          </x14:formula1>
          <xm:sqref>B8 K8</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C0F30-7A21-44C5-9479-B089259A830E}">
  <sheetPr>
    <tabColor rgb="FF00B0F0"/>
  </sheetPr>
  <dimension ref="A1:V53"/>
  <sheetViews>
    <sheetView showZeros="0" view="pageBreakPreview" zoomScale="80" zoomScaleNormal="120" zoomScaleSheetLayoutView="80" workbookViewId="0">
      <selection activeCell="B12" sqref="B12:E13"/>
    </sheetView>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1169" t="s">
        <v>43</v>
      </c>
      <c r="B1" s="1169"/>
      <c r="C1" s="1169"/>
      <c r="D1" s="1169"/>
      <c r="E1" s="1169"/>
      <c r="F1" s="1169"/>
      <c r="G1" s="1169"/>
      <c r="H1" s="30"/>
      <c r="I1" s="11"/>
      <c r="J1" s="11"/>
      <c r="K1" s="11"/>
      <c r="L1" s="11"/>
      <c r="M1" s="452" t="s">
        <v>56</v>
      </c>
      <c r="N1" s="452"/>
      <c r="O1" s="452"/>
      <c r="P1" s="452"/>
    </row>
    <row r="2" spans="1:22" ht="6" customHeight="1">
      <c r="A2" s="30"/>
      <c r="B2" s="30"/>
      <c r="C2" s="30"/>
      <c r="D2" s="30"/>
      <c r="E2" s="30"/>
      <c r="F2" s="30"/>
      <c r="G2" s="30"/>
      <c r="H2" s="30"/>
      <c r="I2" s="11"/>
      <c r="J2" s="11"/>
      <c r="K2" s="11"/>
      <c r="L2" s="11"/>
      <c r="M2" s="11"/>
      <c r="N2" s="11"/>
      <c r="O2" s="31"/>
      <c r="P2" s="31"/>
    </row>
    <row r="3" spans="1:22" ht="24" customHeight="1">
      <c r="A3" s="534" t="s">
        <v>29</v>
      </c>
      <c r="B3" s="534"/>
      <c r="C3" s="534"/>
      <c r="D3" s="534"/>
      <c r="E3" s="534"/>
      <c r="F3" s="534"/>
      <c r="G3" s="534"/>
      <c r="H3" s="534"/>
      <c r="I3" s="534"/>
      <c r="J3" s="534"/>
      <c r="K3" s="534"/>
      <c r="L3" s="534"/>
      <c r="M3" s="534"/>
      <c r="N3" s="534"/>
      <c r="O3" s="534"/>
      <c r="P3" s="534"/>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9">
        <f>'No22 （団体表）'!B5</f>
        <v>0</v>
      </c>
      <c r="C5" s="450"/>
      <c r="D5" s="450"/>
      <c r="E5" s="450"/>
      <c r="F5" s="450"/>
      <c r="G5" s="450"/>
      <c r="H5" s="450"/>
      <c r="I5" s="450"/>
      <c r="J5" s="450"/>
      <c r="K5" s="451"/>
      <c r="L5" s="12" t="s">
        <v>1</v>
      </c>
      <c r="M5" s="449">
        <f>'No22 （団体表）'!M5</f>
        <v>0</v>
      </c>
      <c r="N5" s="450"/>
      <c r="O5" s="450"/>
      <c r="P5" s="451"/>
      <c r="Q5" s="4" t="s">
        <v>11</v>
      </c>
    </row>
    <row r="6" spans="1:22" ht="30" customHeight="1">
      <c r="A6" s="12" t="s">
        <v>44</v>
      </c>
      <c r="B6" s="558"/>
      <c r="C6" s="559"/>
      <c r="D6" s="559"/>
      <c r="E6" s="559"/>
      <c r="F6" s="559"/>
      <c r="G6" s="559"/>
      <c r="H6" s="559"/>
      <c r="I6" s="559"/>
      <c r="J6" s="559"/>
      <c r="K6" s="560"/>
      <c r="L6" s="12" t="s">
        <v>15</v>
      </c>
      <c r="M6" s="449">
        <f>'No22 （団体表）'!M6</f>
        <v>0</v>
      </c>
      <c r="N6" s="450"/>
      <c r="O6" s="450"/>
      <c r="P6" s="451"/>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446" t="s">
        <v>50</v>
      </c>
      <c r="D8" s="446"/>
      <c r="E8" s="446"/>
      <c r="F8" s="446"/>
      <c r="G8" s="446"/>
      <c r="H8" s="446"/>
      <c r="I8" s="446"/>
      <c r="J8" s="446"/>
      <c r="K8" s="45" t="s">
        <v>49</v>
      </c>
      <c r="L8" s="446" t="s">
        <v>51</v>
      </c>
      <c r="M8" s="446"/>
      <c r="N8" s="446"/>
      <c r="O8" s="446"/>
      <c r="P8" s="447"/>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49"/>
      <c r="C10" s="550"/>
      <c r="D10" s="550"/>
      <c r="E10" s="550"/>
      <c r="F10" s="550"/>
      <c r="G10" s="550"/>
      <c r="H10" s="550"/>
      <c r="I10" s="550"/>
      <c r="J10" s="550"/>
      <c r="K10" s="550"/>
      <c r="L10" s="550"/>
      <c r="M10" s="550"/>
      <c r="N10" s="550"/>
      <c r="O10" s="550"/>
      <c r="P10" s="551"/>
    </row>
    <row r="11" spans="1:22" ht="44" customHeight="1">
      <c r="A11" s="15" t="s">
        <v>47</v>
      </c>
      <c r="B11" s="552"/>
      <c r="C11" s="553"/>
      <c r="D11" s="553"/>
      <c r="E11" s="553"/>
      <c r="F11" s="553"/>
      <c r="G11" s="553"/>
      <c r="H11" s="553"/>
      <c r="I11" s="553"/>
      <c r="J11" s="553"/>
      <c r="K11" s="553"/>
      <c r="L11" s="553"/>
      <c r="M11" s="553"/>
      <c r="N11" s="553"/>
      <c r="O11" s="553"/>
      <c r="P11" s="554"/>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523" t="s">
        <v>17</v>
      </c>
      <c r="B13" s="524"/>
      <c r="C13" s="525"/>
      <c r="D13" s="526" t="s">
        <v>25</v>
      </c>
      <c r="E13" s="524"/>
      <c r="F13" s="524"/>
      <c r="G13" s="524"/>
      <c r="H13" s="524"/>
      <c r="I13" s="524"/>
      <c r="J13" s="524"/>
      <c r="K13" s="525"/>
      <c r="L13" s="526" t="s">
        <v>58</v>
      </c>
      <c r="M13" s="524"/>
      <c r="N13" s="524"/>
      <c r="O13" s="524"/>
      <c r="P13" s="527"/>
    </row>
    <row r="14" spans="1:22" ht="20.399999999999999" customHeight="1">
      <c r="A14" s="601" t="s">
        <v>18</v>
      </c>
      <c r="B14" s="1170"/>
      <c r="C14" s="602"/>
      <c r="D14" s="543"/>
      <c r="E14" s="544"/>
      <c r="F14" s="544"/>
      <c r="G14" s="544"/>
      <c r="H14" s="544"/>
      <c r="I14" s="544"/>
      <c r="J14" s="544"/>
      <c r="K14" s="545"/>
      <c r="L14" s="505"/>
      <c r="M14" s="505"/>
      <c r="N14" s="505"/>
      <c r="O14" s="505"/>
      <c r="P14" s="506"/>
    </row>
    <row r="15" spans="1:22" ht="20.399999999999999" customHeight="1">
      <c r="A15" s="603"/>
      <c r="B15" s="1171"/>
      <c r="C15" s="604"/>
      <c r="D15" s="555"/>
      <c r="E15" s="556"/>
      <c r="F15" s="556"/>
      <c r="G15" s="556"/>
      <c r="H15" s="556"/>
      <c r="I15" s="556"/>
      <c r="J15" s="556"/>
      <c r="K15" s="557"/>
      <c r="L15" s="507"/>
      <c r="M15" s="507"/>
      <c r="N15" s="507"/>
      <c r="O15" s="507"/>
      <c r="P15" s="508"/>
    </row>
    <row r="16" spans="1:22" ht="20.399999999999999" customHeight="1">
      <c r="A16" s="599" t="s">
        <v>19</v>
      </c>
      <c r="B16" s="1172"/>
      <c r="C16" s="600"/>
      <c r="D16" s="543"/>
      <c r="E16" s="544"/>
      <c r="F16" s="544"/>
      <c r="G16" s="544"/>
      <c r="H16" s="544"/>
      <c r="I16" s="544"/>
      <c r="J16" s="544"/>
      <c r="K16" s="545"/>
      <c r="L16" s="505"/>
      <c r="M16" s="505"/>
      <c r="N16" s="505"/>
      <c r="O16" s="505"/>
      <c r="P16" s="506"/>
    </row>
    <row r="17" spans="1:17" ht="20.399999999999999" customHeight="1" thickBot="1">
      <c r="A17" s="599"/>
      <c r="B17" s="1172"/>
      <c r="C17" s="600"/>
      <c r="D17" s="546"/>
      <c r="E17" s="547"/>
      <c r="F17" s="547"/>
      <c r="G17" s="547"/>
      <c r="H17" s="547"/>
      <c r="I17" s="547"/>
      <c r="J17" s="547"/>
      <c r="K17" s="548"/>
      <c r="L17" s="507"/>
      <c r="M17" s="507"/>
      <c r="N17" s="507"/>
      <c r="O17" s="507"/>
      <c r="P17" s="508"/>
    </row>
    <row r="18" spans="1:17" ht="20.399999999999999" customHeight="1" thickTop="1">
      <c r="A18" s="515" t="s">
        <v>4</v>
      </c>
      <c r="B18" s="455"/>
      <c r="C18" s="516"/>
      <c r="D18" s="528">
        <f>SUM(D14:K17)</f>
        <v>0</v>
      </c>
      <c r="E18" s="529"/>
      <c r="F18" s="529"/>
      <c r="G18" s="529"/>
      <c r="H18" s="529"/>
      <c r="I18" s="529"/>
      <c r="J18" s="529"/>
      <c r="K18" s="530"/>
      <c r="L18" s="519"/>
      <c r="M18" s="519"/>
      <c r="N18" s="519"/>
      <c r="O18" s="519"/>
      <c r="P18" s="520"/>
    </row>
    <row r="19" spans="1:17" ht="20.399999999999999" customHeight="1" thickBot="1">
      <c r="A19" s="517"/>
      <c r="B19" s="460"/>
      <c r="C19" s="518"/>
      <c r="D19" s="531"/>
      <c r="E19" s="532"/>
      <c r="F19" s="532"/>
      <c r="G19" s="532"/>
      <c r="H19" s="532"/>
      <c r="I19" s="532"/>
      <c r="J19" s="532"/>
      <c r="K19" s="533"/>
      <c r="L19" s="521"/>
      <c r="M19" s="521"/>
      <c r="N19" s="521"/>
      <c r="O19" s="521"/>
      <c r="P19" s="522"/>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523" t="s">
        <v>17</v>
      </c>
      <c r="B21" s="524"/>
      <c r="C21" s="525"/>
      <c r="D21" s="526" t="s">
        <v>25</v>
      </c>
      <c r="E21" s="524"/>
      <c r="F21" s="524"/>
      <c r="G21" s="524"/>
      <c r="H21" s="524"/>
      <c r="I21" s="524"/>
      <c r="J21" s="524"/>
      <c r="K21" s="525"/>
      <c r="L21" s="526" t="s">
        <v>58</v>
      </c>
      <c r="M21" s="524"/>
      <c r="N21" s="524"/>
      <c r="O21" s="524"/>
      <c r="P21" s="527"/>
    </row>
    <row r="22" spans="1:17" ht="15.75" customHeight="1">
      <c r="A22" s="476" t="s">
        <v>21</v>
      </c>
      <c r="B22" s="477"/>
      <c r="C22" s="478"/>
      <c r="D22" s="570"/>
      <c r="E22" s="571"/>
      <c r="F22" s="571"/>
      <c r="G22" s="571"/>
      <c r="H22" s="571"/>
      <c r="I22" s="571"/>
      <c r="J22" s="571"/>
      <c r="K22" s="572"/>
      <c r="L22" s="485"/>
      <c r="M22" s="486"/>
      <c r="N22" s="486"/>
      <c r="O22" s="486"/>
      <c r="P22" s="19"/>
    </row>
    <row r="23" spans="1:17" ht="15.75" customHeight="1">
      <c r="A23" s="479"/>
      <c r="B23" s="480"/>
      <c r="C23" s="481"/>
      <c r="D23" s="573"/>
      <c r="E23" s="574"/>
      <c r="F23" s="574"/>
      <c r="G23" s="574"/>
      <c r="H23" s="574"/>
      <c r="I23" s="574"/>
      <c r="J23" s="574"/>
      <c r="K23" s="575"/>
      <c r="L23" s="487"/>
      <c r="M23" s="488"/>
      <c r="N23" s="488"/>
      <c r="O23" s="488"/>
      <c r="P23" s="20"/>
      <c r="Q23" s="4" t="s">
        <v>27</v>
      </c>
    </row>
    <row r="24" spans="1:17" ht="15.75" customHeight="1">
      <c r="A24" s="502"/>
      <c r="B24" s="503"/>
      <c r="C24" s="504"/>
      <c r="D24" s="576"/>
      <c r="E24" s="577"/>
      <c r="F24" s="577"/>
      <c r="G24" s="577"/>
      <c r="H24" s="577"/>
      <c r="I24" s="577"/>
      <c r="J24" s="577"/>
      <c r="K24" s="578"/>
      <c r="L24" s="489"/>
      <c r="M24" s="490"/>
      <c r="N24" s="490"/>
      <c r="O24" s="490"/>
      <c r="P24" s="20"/>
    </row>
    <row r="25" spans="1:17" ht="15.75" customHeight="1">
      <c r="A25" s="476" t="s">
        <v>7</v>
      </c>
      <c r="B25" s="477"/>
      <c r="C25" s="478"/>
      <c r="D25" s="561"/>
      <c r="E25" s="562"/>
      <c r="F25" s="562"/>
      <c r="G25" s="562"/>
      <c r="H25" s="562"/>
      <c r="I25" s="562"/>
      <c r="J25" s="562"/>
      <c r="K25" s="563"/>
      <c r="L25" s="485"/>
      <c r="M25" s="486"/>
      <c r="N25" s="486"/>
      <c r="O25" s="486"/>
      <c r="P25" s="21"/>
    </row>
    <row r="26" spans="1:17" ht="15.75" customHeight="1">
      <c r="A26" s="479"/>
      <c r="B26" s="480"/>
      <c r="C26" s="481"/>
      <c r="D26" s="564"/>
      <c r="E26" s="565"/>
      <c r="F26" s="565"/>
      <c r="G26" s="565"/>
      <c r="H26" s="565"/>
      <c r="I26" s="565"/>
      <c r="J26" s="565"/>
      <c r="K26" s="566"/>
      <c r="L26" s="487"/>
      <c r="M26" s="488"/>
      <c r="N26" s="488"/>
      <c r="O26" s="488"/>
      <c r="P26" s="20"/>
    </row>
    <row r="27" spans="1:17" ht="15.75" customHeight="1">
      <c r="A27" s="479"/>
      <c r="B27" s="480"/>
      <c r="C27" s="481"/>
      <c r="D27" s="567"/>
      <c r="E27" s="568"/>
      <c r="F27" s="568"/>
      <c r="G27" s="568"/>
      <c r="H27" s="568"/>
      <c r="I27" s="568"/>
      <c r="J27" s="568"/>
      <c r="K27" s="569"/>
      <c r="L27" s="489"/>
      <c r="M27" s="490"/>
      <c r="N27" s="490"/>
      <c r="O27" s="490"/>
      <c r="P27" s="20"/>
    </row>
    <row r="28" spans="1:17" ht="15.75" customHeight="1">
      <c r="A28" s="476" t="s">
        <v>22</v>
      </c>
      <c r="B28" s="477"/>
      <c r="C28" s="478"/>
      <c r="D28" s="561"/>
      <c r="E28" s="562"/>
      <c r="F28" s="562"/>
      <c r="G28" s="562"/>
      <c r="H28" s="562"/>
      <c r="I28" s="562"/>
      <c r="J28" s="562"/>
      <c r="K28" s="563"/>
      <c r="L28" s="485"/>
      <c r="M28" s="486"/>
      <c r="N28" s="486"/>
      <c r="O28" s="486"/>
      <c r="P28" s="21"/>
    </row>
    <row r="29" spans="1:17" ht="15.75" customHeight="1">
      <c r="A29" s="479"/>
      <c r="B29" s="480"/>
      <c r="C29" s="481"/>
      <c r="D29" s="564"/>
      <c r="E29" s="565"/>
      <c r="F29" s="565"/>
      <c r="G29" s="565"/>
      <c r="H29" s="565"/>
      <c r="I29" s="565"/>
      <c r="J29" s="565"/>
      <c r="K29" s="566"/>
      <c r="L29" s="487"/>
      <c r="M29" s="488"/>
      <c r="N29" s="488"/>
      <c r="O29" s="488"/>
      <c r="P29" s="20"/>
    </row>
    <row r="30" spans="1:17" ht="15.75" customHeight="1">
      <c r="A30" s="502"/>
      <c r="B30" s="503"/>
      <c r="C30" s="504"/>
      <c r="D30" s="567"/>
      <c r="E30" s="568"/>
      <c r="F30" s="568"/>
      <c r="G30" s="568"/>
      <c r="H30" s="568"/>
      <c r="I30" s="568"/>
      <c r="J30" s="568"/>
      <c r="K30" s="569"/>
      <c r="L30" s="489"/>
      <c r="M30" s="490"/>
      <c r="N30" s="490"/>
      <c r="O30" s="490"/>
      <c r="P30" s="20"/>
    </row>
    <row r="31" spans="1:17" ht="15.75" customHeight="1">
      <c r="A31" s="476" t="s">
        <v>8</v>
      </c>
      <c r="B31" s="477"/>
      <c r="C31" s="478"/>
      <c r="D31" s="561"/>
      <c r="E31" s="562"/>
      <c r="F31" s="562"/>
      <c r="G31" s="562"/>
      <c r="H31" s="562"/>
      <c r="I31" s="562"/>
      <c r="J31" s="562"/>
      <c r="K31" s="563"/>
      <c r="L31" s="485"/>
      <c r="M31" s="486"/>
      <c r="N31" s="486"/>
      <c r="O31" s="486"/>
      <c r="P31" s="21"/>
    </row>
    <row r="32" spans="1:17" ht="15.75" customHeight="1">
      <c r="A32" s="479"/>
      <c r="B32" s="480"/>
      <c r="C32" s="481"/>
      <c r="D32" s="564"/>
      <c r="E32" s="565"/>
      <c r="F32" s="565"/>
      <c r="G32" s="565"/>
      <c r="H32" s="565"/>
      <c r="I32" s="565"/>
      <c r="J32" s="565"/>
      <c r="K32" s="566"/>
      <c r="L32" s="487"/>
      <c r="M32" s="488"/>
      <c r="N32" s="488"/>
      <c r="O32" s="488"/>
      <c r="P32" s="20"/>
    </row>
    <row r="33" spans="1:16" ht="15.75" customHeight="1">
      <c r="A33" s="502"/>
      <c r="B33" s="503"/>
      <c r="C33" s="504"/>
      <c r="D33" s="567"/>
      <c r="E33" s="568"/>
      <c r="F33" s="568"/>
      <c r="G33" s="568"/>
      <c r="H33" s="568"/>
      <c r="I33" s="568"/>
      <c r="J33" s="568"/>
      <c r="K33" s="569"/>
      <c r="L33" s="489"/>
      <c r="M33" s="490"/>
      <c r="N33" s="490"/>
      <c r="O33" s="490"/>
      <c r="P33" s="20"/>
    </row>
    <row r="34" spans="1:16" ht="15.75" customHeight="1">
      <c r="A34" s="476" t="s">
        <v>13</v>
      </c>
      <c r="B34" s="477"/>
      <c r="C34" s="478"/>
      <c r="D34" s="561"/>
      <c r="E34" s="562"/>
      <c r="F34" s="562"/>
      <c r="G34" s="562"/>
      <c r="H34" s="562"/>
      <c r="I34" s="562"/>
      <c r="J34" s="562"/>
      <c r="K34" s="563"/>
      <c r="L34" s="485"/>
      <c r="M34" s="486"/>
      <c r="N34" s="486"/>
      <c r="O34" s="486"/>
      <c r="P34" s="21"/>
    </row>
    <row r="35" spans="1:16" ht="15.75" customHeight="1">
      <c r="A35" s="479"/>
      <c r="B35" s="480"/>
      <c r="C35" s="481"/>
      <c r="D35" s="564"/>
      <c r="E35" s="565"/>
      <c r="F35" s="565"/>
      <c r="G35" s="565"/>
      <c r="H35" s="565"/>
      <c r="I35" s="565"/>
      <c r="J35" s="565"/>
      <c r="K35" s="566"/>
      <c r="L35" s="487"/>
      <c r="M35" s="488"/>
      <c r="N35" s="488"/>
      <c r="O35" s="488"/>
      <c r="P35" s="20"/>
    </row>
    <row r="36" spans="1:16" ht="15.75" customHeight="1">
      <c r="A36" s="502"/>
      <c r="B36" s="503"/>
      <c r="C36" s="504"/>
      <c r="D36" s="567"/>
      <c r="E36" s="568"/>
      <c r="F36" s="568"/>
      <c r="G36" s="568"/>
      <c r="H36" s="568"/>
      <c r="I36" s="568"/>
      <c r="J36" s="568"/>
      <c r="K36" s="569"/>
      <c r="L36" s="489"/>
      <c r="M36" s="490"/>
      <c r="N36" s="490"/>
      <c r="O36" s="490"/>
      <c r="P36" s="20"/>
    </row>
    <row r="37" spans="1:16" ht="15.75" customHeight="1">
      <c r="A37" s="476" t="s">
        <v>14</v>
      </c>
      <c r="B37" s="477"/>
      <c r="C37" s="478"/>
      <c r="D37" s="561"/>
      <c r="E37" s="562"/>
      <c r="F37" s="562"/>
      <c r="G37" s="562"/>
      <c r="H37" s="562"/>
      <c r="I37" s="562"/>
      <c r="J37" s="562"/>
      <c r="K37" s="563"/>
      <c r="L37" s="485"/>
      <c r="M37" s="486"/>
      <c r="N37" s="486"/>
      <c r="O37" s="486"/>
      <c r="P37" s="21"/>
    </row>
    <row r="38" spans="1:16" ht="15.75" customHeight="1">
      <c r="A38" s="479"/>
      <c r="B38" s="480"/>
      <c r="C38" s="481"/>
      <c r="D38" s="564"/>
      <c r="E38" s="565"/>
      <c r="F38" s="565"/>
      <c r="G38" s="565"/>
      <c r="H38" s="565"/>
      <c r="I38" s="565"/>
      <c r="J38" s="565"/>
      <c r="K38" s="566"/>
      <c r="L38" s="487"/>
      <c r="M38" s="488"/>
      <c r="N38" s="488"/>
      <c r="O38" s="488"/>
      <c r="P38" s="20"/>
    </row>
    <row r="39" spans="1:16" ht="15.75" customHeight="1">
      <c r="A39" s="502"/>
      <c r="B39" s="503"/>
      <c r="C39" s="504"/>
      <c r="D39" s="567"/>
      <c r="E39" s="568"/>
      <c r="F39" s="568"/>
      <c r="G39" s="568"/>
      <c r="H39" s="568"/>
      <c r="I39" s="568"/>
      <c r="J39" s="568"/>
      <c r="K39" s="569"/>
      <c r="L39" s="489"/>
      <c r="M39" s="490"/>
      <c r="N39" s="490"/>
      <c r="O39" s="490"/>
      <c r="P39" s="20"/>
    </row>
    <row r="40" spans="1:16" ht="15.75" customHeight="1">
      <c r="A40" s="476" t="s">
        <v>23</v>
      </c>
      <c r="B40" s="477"/>
      <c r="C40" s="478"/>
      <c r="D40" s="561"/>
      <c r="E40" s="562"/>
      <c r="F40" s="562"/>
      <c r="G40" s="562"/>
      <c r="H40" s="562"/>
      <c r="I40" s="562"/>
      <c r="J40" s="562"/>
      <c r="K40" s="563"/>
      <c r="L40" s="485"/>
      <c r="M40" s="486"/>
      <c r="N40" s="486"/>
      <c r="O40" s="486"/>
      <c r="P40" s="21"/>
    </row>
    <row r="41" spans="1:16" ht="15.75" customHeight="1">
      <c r="A41" s="479"/>
      <c r="B41" s="480"/>
      <c r="C41" s="481"/>
      <c r="D41" s="564"/>
      <c r="E41" s="565"/>
      <c r="F41" s="565"/>
      <c r="G41" s="565"/>
      <c r="H41" s="565"/>
      <c r="I41" s="565"/>
      <c r="J41" s="565"/>
      <c r="K41" s="566"/>
      <c r="L41" s="487"/>
      <c r="M41" s="488"/>
      <c r="N41" s="488"/>
      <c r="O41" s="488"/>
      <c r="P41" s="20"/>
    </row>
    <row r="42" spans="1:16" ht="15.75" customHeight="1">
      <c r="A42" s="502"/>
      <c r="B42" s="503"/>
      <c r="C42" s="504"/>
      <c r="D42" s="567"/>
      <c r="E42" s="568"/>
      <c r="F42" s="568"/>
      <c r="G42" s="568"/>
      <c r="H42" s="568"/>
      <c r="I42" s="568"/>
      <c r="J42" s="568"/>
      <c r="K42" s="569"/>
      <c r="L42" s="489"/>
      <c r="M42" s="490"/>
      <c r="N42" s="490"/>
      <c r="O42" s="490"/>
      <c r="P42" s="20"/>
    </row>
    <row r="43" spans="1:16" ht="15.75" customHeight="1">
      <c r="A43" s="476" t="s">
        <v>26</v>
      </c>
      <c r="B43" s="477"/>
      <c r="C43" s="478"/>
      <c r="D43" s="561"/>
      <c r="E43" s="562"/>
      <c r="F43" s="562"/>
      <c r="G43" s="562"/>
      <c r="H43" s="562"/>
      <c r="I43" s="562"/>
      <c r="J43" s="562"/>
      <c r="K43" s="563"/>
      <c r="L43" s="485"/>
      <c r="M43" s="486"/>
      <c r="N43" s="486"/>
      <c r="O43" s="486"/>
      <c r="P43" s="22"/>
    </row>
    <row r="44" spans="1:16" ht="15.75" customHeight="1">
      <c r="A44" s="479"/>
      <c r="B44" s="480"/>
      <c r="C44" s="481"/>
      <c r="D44" s="564"/>
      <c r="E44" s="565"/>
      <c r="F44" s="565"/>
      <c r="G44" s="565"/>
      <c r="H44" s="565"/>
      <c r="I44" s="565"/>
      <c r="J44" s="565"/>
      <c r="K44" s="566"/>
      <c r="L44" s="487"/>
      <c r="M44" s="488"/>
      <c r="N44" s="488"/>
      <c r="O44" s="488"/>
      <c r="P44" s="23"/>
    </row>
    <row r="45" spans="1:16" ht="15.75" customHeight="1">
      <c r="A45" s="479"/>
      <c r="B45" s="480"/>
      <c r="C45" s="481"/>
      <c r="D45" s="567"/>
      <c r="E45" s="568"/>
      <c r="F45" s="568"/>
      <c r="G45" s="568"/>
      <c r="H45" s="568"/>
      <c r="I45" s="568"/>
      <c r="J45" s="568"/>
      <c r="K45" s="569"/>
      <c r="L45" s="489"/>
      <c r="M45" s="490"/>
      <c r="N45" s="490"/>
      <c r="O45" s="490"/>
      <c r="P45" s="23"/>
    </row>
    <row r="46" spans="1:16" ht="15.75" customHeight="1">
      <c r="A46" s="476" t="s">
        <v>41</v>
      </c>
      <c r="B46" s="477"/>
      <c r="C46" s="478"/>
      <c r="D46" s="570"/>
      <c r="E46" s="571"/>
      <c r="F46" s="571"/>
      <c r="G46" s="571"/>
      <c r="H46" s="571"/>
      <c r="I46" s="571"/>
      <c r="J46" s="571"/>
      <c r="K46" s="572"/>
      <c r="L46" s="485"/>
      <c r="M46" s="486"/>
      <c r="N46" s="486"/>
      <c r="O46" s="486"/>
      <c r="P46" s="22"/>
    </row>
    <row r="47" spans="1:16" ht="15.75" customHeight="1">
      <c r="A47" s="479"/>
      <c r="B47" s="480"/>
      <c r="C47" s="481"/>
      <c r="D47" s="573"/>
      <c r="E47" s="574"/>
      <c r="F47" s="574"/>
      <c r="G47" s="574"/>
      <c r="H47" s="574"/>
      <c r="I47" s="574"/>
      <c r="J47" s="574"/>
      <c r="K47" s="575"/>
      <c r="L47" s="487"/>
      <c r="M47" s="488"/>
      <c r="N47" s="488"/>
      <c r="O47" s="488"/>
      <c r="P47" s="23"/>
    </row>
    <row r="48" spans="1:16" ht="15.75" customHeight="1" thickBot="1">
      <c r="A48" s="482"/>
      <c r="B48" s="483"/>
      <c r="C48" s="484"/>
      <c r="D48" s="579"/>
      <c r="E48" s="580"/>
      <c r="F48" s="580"/>
      <c r="G48" s="580"/>
      <c r="H48" s="580"/>
      <c r="I48" s="580"/>
      <c r="J48" s="580"/>
      <c r="K48" s="581"/>
      <c r="L48" s="489"/>
      <c r="M48" s="490"/>
      <c r="N48" s="490"/>
      <c r="O48" s="490"/>
      <c r="P48" s="25"/>
    </row>
    <row r="49" spans="1:16" ht="20.399999999999999" customHeight="1" thickTop="1">
      <c r="A49" s="453" t="s">
        <v>4</v>
      </c>
      <c r="B49" s="454"/>
      <c r="C49" s="455"/>
      <c r="D49" s="467">
        <f>IF(SUM(D22:K48)=D18,SUM(D22:K48),"ERR")</f>
        <v>0</v>
      </c>
      <c r="E49" s="468"/>
      <c r="F49" s="468"/>
      <c r="G49" s="468"/>
      <c r="H49" s="468"/>
      <c r="I49" s="468"/>
      <c r="J49" s="468"/>
      <c r="K49" s="469"/>
      <c r="L49" s="461"/>
      <c r="M49" s="462"/>
      <c r="N49" s="462"/>
      <c r="O49" s="462"/>
      <c r="P49" s="26"/>
    </row>
    <row r="50" spans="1:16" ht="20.399999999999999" customHeight="1">
      <c r="A50" s="456"/>
      <c r="B50" s="448"/>
      <c r="C50" s="457"/>
      <c r="D50" s="470"/>
      <c r="E50" s="471"/>
      <c r="F50" s="471"/>
      <c r="G50" s="471"/>
      <c r="H50" s="471"/>
      <c r="I50" s="471"/>
      <c r="J50" s="471"/>
      <c r="K50" s="472"/>
      <c r="L50" s="463"/>
      <c r="M50" s="464"/>
      <c r="N50" s="464"/>
      <c r="O50" s="464"/>
      <c r="P50" s="27"/>
    </row>
    <row r="51" spans="1:16" ht="20.399999999999999" customHeight="1" thickBot="1">
      <c r="A51" s="458"/>
      <c r="B51" s="459"/>
      <c r="C51" s="460"/>
      <c r="D51" s="473"/>
      <c r="E51" s="474"/>
      <c r="F51" s="474"/>
      <c r="G51" s="474"/>
      <c r="H51" s="474"/>
      <c r="I51" s="474"/>
      <c r="J51" s="474"/>
      <c r="K51" s="475"/>
      <c r="L51" s="465"/>
      <c r="M51" s="466"/>
      <c r="N51" s="466"/>
      <c r="O51" s="466"/>
      <c r="P51" s="28"/>
    </row>
    <row r="52" spans="1:16" ht="20.399999999999999" customHeight="1">
      <c r="A52" s="4" t="s">
        <v>24</v>
      </c>
    </row>
    <row r="53" spans="1:16" ht="20.399999999999999" customHeight="1"/>
  </sheetData>
  <mergeCells count="76">
    <mergeCell ref="A46:C48"/>
    <mergeCell ref="D46:K48"/>
    <mergeCell ref="L46:O46"/>
    <mergeCell ref="L47:O47"/>
    <mergeCell ref="L48:O48"/>
    <mergeCell ref="A49:C51"/>
    <mergeCell ref="D49:K51"/>
    <mergeCell ref="L49:O49"/>
    <mergeCell ref="L50:O50"/>
    <mergeCell ref="L51:O51"/>
    <mergeCell ref="A40:C42"/>
    <mergeCell ref="D40:K42"/>
    <mergeCell ref="L40:O40"/>
    <mergeCell ref="L41:O41"/>
    <mergeCell ref="L42:O42"/>
    <mergeCell ref="A43:C45"/>
    <mergeCell ref="D43:K45"/>
    <mergeCell ref="L43:O43"/>
    <mergeCell ref="L44:O44"/>
    <mergeCell ref="L45:O45"/>
    <mergeCell ref="A34:C36"/>
    <mergeCell ref="D34:K36"/>
    <mergeCell ref="L34:O34"/>
    <mergeCell ref="L35:O35"/>
    <mergeCell ref="L36:O36"/>
    <mergeCell ref="A37:C39"/>
    <mergeCell ref="D37:K39"/>
    <mergeCell ref="L37:O37"/>
    <mergeCell ref="L38:O38"/>
    <mergeCell ref="L39:O39"/>
    <mergeCell ref="A28:C30"/>
    <mergeCell ref="D28:K30"/>
    <mergeCell ref="L28:O28"/>
    <mergeCell ref="L29:O29"/>
    <mergeCell ref="L30:O30"/>
    <mergeCell ref="A31:C33"/>
    <mergeCell ref="D31:K33"/>
    <mergeCell ref="L31:O31"/>
    <mergeCell ref="L32:O32"/>
    <mergeCell ref="L33:O33"/>
    <mergeCell ref="A22:C24"/>
    <mergeCell ref="D22:K24"/>
    <mergeCell ref="L22:O22"/>
    <mergeCell ref="L23:O23"/>
    <mergeCell ref="L24:O24"/>
    <mergeCell ref="A25:C27"/>
    <mergeCell ref="D25:K27"/>
    <mergeCell ref="L25:O25"/>
    <mergeCell ref="L26:O26"/>
    <mergeCell ref="L27:O27"/>
    <mergeCell ref="A18:C19"/>
    <mergeCell ref="D18:K19"/>
    <mergeCell ref="L18:P19"/>
    <mergeCell ref="A21:C21"/>
    <mergeCell ref="D21:K21"/>
    <mergeCell ref="L21:P21"/>
    <mergeCell ref="A14:C15"/>
    <mergeCell ref="D14:K15"/>
    <mergeCell ref="L14:P15"/>
    <mergeCell ref="A16:C17"/>
    <mergeCell ref="D16:K17"/>
    <mergeCell ref="L16:P17"/>
    <mergeCell ref="C8:J8"/>
    <mergeCell ref="L8:P8"/>
    <mergeCell ref="B10:P10"/>
    <mergeCell ref="B11:P11"/>
    <mergeCell ref="A13:C13"/>
    <mergeCell ref="D13:K13"/>
    <mergeCell ref="L13:P13"/>
    <mergeCell ref="B6:K6"/>
    <mergeCell ref="M6:P6"/>
    <mergeCell ref="A1:G1"/>
    <mergeCell ref="M1:P1"/>
    <mergeCell ref="A3:P3"/>
    <mergeCell ref="B5:K5"/>
    <mergeCell ref="M5:P5"/>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561D25B-E7F6-4093-9546-0A0268D8B60D}">
          <x14:formula1>
            <xm:f>Sheet1!$A$1:$A$2</xm:f>
          </x14:formula1>
          <xm:sqref>B8 K8</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6757D-C03A-4E8A-9C31-59F76F0F14B0}">
  <sheetPr>
    <tabColor rgb="FF00B0F0"/>
  </sheetPr>
  <dimension ref="A1:AH52"/>
  <sheetViews>
    <sheetView view="pageBreakPreview" zoomScaleNormal="100" zoomScaleSheetLayoutView="100" workbookViewId="0">
      <selection activeCell="B12" sqref="B12:E13"/>
    </sheetView>
  </sheetViews>
  <sheetFormatPr defaultColWidth="3.08984375" defaultRowHeight="14"/>
  <cols>
    <col min="1" max="1" width="4.08984375" style="1" customWidth="1"/>
    <col min="2" max="2" width="6.453125" style="1" customWidth="1"/>
    <col min="3" max="8" width="3.08984375" style="1" customWidth="1"/>
    <col min="9" max="9" width="5.6328125" style="1" customWidth="1"/>
    <col min="10" max="14" width="3.08984375" style="1" customWidth="1"/>
    <col min="15" max="15" width="5.6328125" style="1" customWidth="1"/>
    <col min="16" max="23" width="3.08984375" style="1" customWidth="1"/>
    <col min="24" max="26" width="3.6328125" style="1" customWidth="1"/>
    <col min="27" max="28" width="3.08984375" style="1" customWidth="1"/>
    <col min="29" max="29" width="3.453125" style="1" customWidth="1"/>
    <col min="30" max="16384" width="3.08984375" style="1"/>
  </cols>
  <sheetData>
    <row r="1" spans="1:34" ht="22.5" customHeight="1" thickBot="1">
      <c r="A1" s="1197" t="s">
        <v>45</v>
      </c>
      <c r="B1" s="1198"/>
      <c r="C1" s="1198"/>
      <c r="D1" s="1198"/>
      <c r="E1" s="1198"/>
      <c r="F1" s="1198"/>
      <c r="G1" s="1198"/>
      <c r="H1" s="1198"/>
      <c r="I1" s="1198"/>
      <c r="J1" s="1198"/>
      <c r="K1" s="1199"/>
      <c r="L1" s="2"/>
      <c r="M1" s="2"/>
      <c r="N1" s="2"/>
      <c r="O1" s="2"/>
      <c r="P1" s="2"/>
      <c r="Q1" s="2"/>
      <c r="R1" s="2"/>
      <c r="S1" s="2"/>
      <c r="T1" s="2"/>
      <c r="U1" s="2"/>
      <c r="V1" s="2"/>
      <c r="W1" s="1200" t="s">
        <v>40</v>
      </c>
      <c r="X1" s="1201"/>
      <c r="Y1" s="1201"/>
      <c r="Z1" s="1201"/>
      <c r="AA1" s="1201"/>
      <c r="AB1" s="1201"/>
      <c r="AC1" s="1202"/>
      <c r="AD1" s="4"/>
    </row>
    <row r="2" spans="1:34" ht="6" customHeight="1" thickBot="1">
      <c r="A2" s="7"/>
      <c r="B2" s="7"/>
      <c r="C2" s="7"/>
      <c r="D2" s="9"/>
      <c r="E2" s="9"/>
      <c r="F2" s="9"/>
      <c r="G2" s="9"/>
      <c r="H2" s="9"/>
      <c r="I2" s="9"/>
      <c r="J2" s="9"/>
      <c r="K2" s="9"/>
      <c r="W2" s="10"/>
      <c r="X2" s="10"/>
      <c r="Y2" s="10"/>
      <c r="Z2" s="8"/>
      <c r="AA2" s="8"/>
      <c r="AB2" s="8"/>
      <c r="AC2" s="8"/>
      <c r="AD2" s="4"/>
    </row>
    <row r="3" spans="1:34" ht="21" customHeight="1" thickBot="1">
      <c r="A3" s="1203" t="s">
        <v>31</v>
      </c>
      <c r="B3" s="1204"/>
      <c r="C3" s="1204"/>
      <c r="D3" s="1205"/>
      <c r="E3" s="1205"/>
      <c r="F3" s="1205"/>
      <c r="G3" s="1205"/>
      <c r="H3" s="1205"/>
      <c r="I3" s="1205"/>
      <c r="J3" s="1205"/>
      <c r="K3" s="1205"/>
      <c r="L3" s="1205"/>
      <c r="M3" s="1205"/>
      <c r="N3" s="1205"/>
      <c r="O3" s="1205"/>
      <c r="P3" s="1205"/>
      <c r="Q3" s="1205"/>
      <c r="R3" s="1205"/>
      <c r="S3" s="1205"/>
      <c r="T3" s="1205"/>
      <c r="U3" s="1205"/>
      <c r="V3" s="1205"/>
      <c r="W3" s="1205"/>
      <c r="X3" s="1205"/>
      <c r="Y3" s="1205"/>
      <c r="Z3" s="1204"/>
      <c r="AA3" s="1204"/>
      <c r="AB3" s="1204"/>
      <c r="AC3" s="1204"/>
      <c r="AD3" s="4"/>
    </row>
    <row r="4" spans="1:34" ht="15" customHeight="1">
      <c r="A4" s="3"/>
      <c r="B4" s="3"/>
      <c r="C4" s="3"/>
      <c r="D4" s="3"/>
      <c r="E4" s="3"/>
      <c r="F4" s="3"/>
      <c r="G4" s="3"/>
      <c r="H4" s="3"/>
      <c r="I4" s="3"/>
      <c r="J4" s="3"/>
      <c r="K4" s="3"/>
      <c r="L4" s="3"/>
      <c r="M4" s="3"/>
      <c r="N4" s="3"/>
      <c r="O4" s="3"/>
      <c r="P4" s="3"/>
      <c r="Q4" s="3"/>
      <c r="R4" s="3"/>
      <c r="S4" s="3"/>
      <c r="T4" s="3"/>
      <c r="U4" s="3"/>
      <c r="V4" s="3"/>
      <c r="W4" s="3"/>
      <c r="X4" s="3"/>
      <c r="Y4" s="3"/>
      <c r="Z4" s="3"/>
      <c r="AA4" s="3"/>
      <c r="AB4" s="3"/>
      <c r="AC4" s="3"/>
      <c r="AD4" s="4"/>
    </row>
    <row r="5" spans="1:34" s="4" customFormat="1" ht="30" customHeight="1">
      <c r="A5" s="1184" t="s">
        <v>5</v>
      </c>
      <c r="B5" s="1184"/>
      <c r="C5" s="1184"/>
      <c r="D5" s="1184"/>
      <c r="E5" s="1184"/>
      <c r="F5" s="1184">
        <f>'No22 （団体表）'!B5</f>
        <v>0</v>
      </c>
      <c r="G5" s="1184"/>
      <c r="H5" s="1184"/>
      <c r="I5" s="1184"/>
      <c r="J5" s="1184"/>
      <c r="K5" s="1184"/>
      <c r="L5" s="1184"/>
      <c r="M5" s="1184"/>
      <c r="N5" s="1184"/>
      <c r="O5" s="1184"/>
      <c r="P5" s="1184"/>
      <c r="Q5" s="1186" t="s">
        <v>1</v>
      </c>
      <c r="R5" s="937"/>
      <c r="S5" s="937"/>
      <c r="T5" s="937"/>
      <c r="U5" s="1187"/>
      <c r="V5" s="1186">
        <f>'No22 （団体表）'!M5</f>
        <v>0</v>
      </c>
      <c r="W5" s="937"/>
      <c r="X5" s="937"/>
      <c r="Y5" s="937"/>
      <c r="Z5" s="937"/>
      <c r="AA5" s="937"/>
      <c r="AB5" s="937"/>
      <c r="AC5" s="1187"/>
    </row>
    <row r="6" spans="1:34" s="4" customFormat="1" ht="30" customHeight="1">
      <c r="A6" s="1184" t="s">
        <v>32</v>
      </c>
      <c r="B6" s="1184"/>
      <c r="C6" s="1184"/>
      <c r="D6" s="1184"/>
      <c r="E6" s="1184"/>
      <c r="F6" s="1185"/>
      <c r="G6" s="1185"/>
      <c r="H6" s="1185"/>
      <c r="I6" s="1185"/>
      <c r="J6" s="1185"/>
      <c r="K6" s="1185"/>
      <c r="L6" s="1185"/>
      <c r="M6" s="1185"/>
      <c r="N6" s="1185"/>
      <c r="O6" s="1185"/>
      <c r="P6" s="1185"/>
      <c r="Q6" s="1186" t="s">
        <v>15</v>
      </c>
      <c r="R6" s="937"/>
      <c r="S6" s="937"/>
      <c r="T6" s="937"/>
      <c r="U6" s="1187"/>
      <c r="V6" s="1188">
        <f t="array" ref="V6">'No22 （団体表）'!M6:P6</f>
        <v>0</v>
      </c>
      <c r="W6" s="1189"/>
      <c r="X6" s="1189"/>
      <c r="Y6" s="1189"/>
      <c r="Z6" s="1189"/>
      <c r="AA6" s="1189"/>
      <c r="AB6" s="1189"/>
      <c r="AC6" s="1190"/>
    </row>
    <row r="7" spans="1:34">
      <c r="A7" s="1191" t="s">
        <v>30</v>
      </c>
      <c r="B7" s="1192"/>
      <c r="C7" s="1192"/>
      <c r="D7" s="1192"/>
      <c r="E7" s="1193"/>
      <c r="F7" s="976"/>
      <c r="G7" s="977"/>
      <c r="H7" s="977"/>
      <c r="I7" s="977"/>
      <c r="J7" s="977"/>
      <c r="K7" s="977"/>
      <c r="L7" s="977"/>
      <c r="M7" s="977"/>
      <c r="N7" s="977"/>
      <c r="O7" s="977"/>
      <c r="P7" s="977"/>
      <c r="Q7" s="977"/>
      <c r="R7" s="1174"/>
      <c r="S7" s="1174"/>
      <c r="T7" s="1174"/>
      <c r="U7" s="1174"/>
      <c r="V7" s="1174"/>
      <c r="W7" s="1174"/>
      <c r="X7" s="1174"/>
      <c r="Y7" s="1174"/>
      <c r="Z7" s="1174"/>
      <c r="AA7" s="1174"/>
      <c r="AB7" s="1174"/>
      <c r="AC7" s="1175"/>
    </row>
    <row r="8" spans="1:34">
      <c r="A8" s="1194"/>
      <c r="B8" s="1195"/>
      <c r="C8" s="1195"/>
      <c r="D8" s="1195"/>
      <c r="E8" s="1196"/>
      <c r="F8" s="979"/>
      <c r="G8" s="980"/>
      <c r="H8" s="980"/>
      <c r="I8" s="980"/>
      <c r="J8" s="980"/>
      <c r="K8" s="980"/>
      <c r="L8" s="980"/>
      <c r="M8" s="980"/>
      <c r="N8" s="980"/>
      <c r="O8" s="980"/>
      <c r="P8" s="980"/>
      <c r="Q8" s="980"/>
      <c r="R8" s="1177"/>
      <c r="S8" s="1177"/>
      <c r="T8" s="1177"/>
      <c r="U8" s="1177"/>
      <c r="V8" s="1177"/>
      <c r="W8" s="1177"/>
      <c r="X8" s="1177"/>
      <c r="Y8" s="1177"/>
      <c r="Z8" s="1177"/>
      <c r="AA8" s="1177"/>
      <c r="AB8" s="1177"/>
      <c r="AC8" s="1178"/>
    </row>
    <row r="9" spans="1:34" ht="27.75" customHeight="1">
      <c r="A9" s="1183" t="s">
        <v>33</v>
      </c>
      <c r="B9" s="1183"/>
      <c r="C9" s="1183"/>
      <c r="D9" s="1183"/>
      <c r="E9" s="1183"/>
      <c r="F9" s="1183"/>
      <c r="AC9" s="6"/>
      <c r="AD9" s="4"/>
      <c r="AH9" s="4"/>
    </row>
    <row r="10" spans="1:34">
      <c r="A10" s="988" t="s">
        <v>34</v>
      </c>
      <c r="B10" s="1179" t="s">
        <v>35</v>
      </c>
      <c r="C10" s="1179"/>
      <c r="D10" s="1179"/>
      <c r="E10" s="1180"/>
      <c r="F10" s="976" t="s">
        <v>36</v>
      </c>
      <c r="G10" s="977"/>
      <c r="H10" s="977"/>
      <c r="I10" s="977"/>
      <c r="J10" s="977"/>
      <c r="K10" s="977"/>
      <c r="L10" s="977"/>
      <c r="M10" s="977"/>
      <c r="N10" s="977"/>
      <c r="O10" s="977"/>
      <c r="P10" s="977"/>
      <c r="Q10" s="978"/>
      <c r="R10" s="976" t="s">
        <v>37</v>
      </c>
      <c r="S10" s="1174"/>
      <c r="T10" s="1174"/>
      <c r="U10" s="1174"/>
      <c r="V10" s="1174"/>
      <c r="W10" s="1174"/>
      <c r="X10" s="1174"/>
      <c r="Y10" s="1174"/>
      <c r="Z10" s="1174"/>
      <c r="AA10" s="1174"/>
      <c r="AB10" s="1174"/>
      <c r="AC10" s="1175"/>
    </row>
    <row r="11" spans="1:34" ht="36" customHeight="1">
      <c r="A11" s="989"/>
      <c r="B11" s="1181"/>
      <c r="C11" s="1181"/>
      <c r="D11" s="1181"/>
      <c r="E11" s="1182"/>
      <c r="F11" s="979"/>
      <c r="G11" s="980"/>
      <c r="H11" s="980"/>
      <c r="I11" s="980"/>
      <c r="J11" s="980"/>
      <c r="K11" s="980"/>
      <c r="L11" s="980"/>
      <c r="M11" s="980"/>
      <c r="N11" s="980"/>
      <c r="O11" s="980"/>
      <c r="P11" s="980"/>
      <c r="Q11" s="981"/>
      <c r="R11" s="1176"/>
      <c r="S11" s="1177"/>
      <c r="T11" s="1177"/>
      <c r="U11" s="1177"/>
      <c r="V11" s="1177"/>
      <c r="W11" s="1177"/>
      <c r="X11" s="1177"/>
      <c r="Y11" s="1177"/>
      <c r="Z11" s="1177"/>
      <c r="AA11" s="1177"/>
      <c r="AB11" s="1177"/>
      <c r="AC11" s="1178"/>
    </row>
    <row r="12" spans="1:34" ht="14.25" customHeight="1">
      <c r="A12" s="988">
        <v>1</v>
      </c>
      <c r="B12" s="1179"/>
      <c r="C12" s="1179"/>
      <c r="D12" s="1179"/>
      <c r="E12" s="1180"/>
      <c r="F12" s="976"/>
      <c r="G12" s="977"/>
      <c r="H12" s="977"/>
      <c r="I12" s="977"/>
      <c r="J12" s="977"/>
      <c r="K12" s="977"/>
      <c r="L12" s="977"/>
      <c r="M12" s="977"/>
      <c r="N12" s="977"/>
      <c r="O12" s="977"/>
      <c r="P12" s="977"/>
      <c r="Q12" s="978"/>
      <c r="R12" s="976"/>
      <c r="S12" s="1174"/>
      <c r="T12" s="1174"/>
      <c r="U12" s="1174"/>
      <c r="V12" s="1174"/>
      <c r="W12" s="1174"/>
      <c r="X12" s="1174"/>
      <c r="Y12" s="1174"/>
      <c r="Z12" s="1174"/>
      <c r="AA12" s="1174"/>
      <c r="AB12" s="1174"/>
      <c r="AC12" s="1175"/>
    </row>
    <row r="13" spans="1:34" ht="36" customHeight="1">
      <c r="A13" s="989"/>
      <c r="B13" s="1181"/>
      <c r="C13" s="1181"/>
      <c r="D13" s="1181"/>
      <c r="E13" s="1182"/>
      <c r="F13" s="979"/>
      <c r="G13" s="980"/>
      <c r="H13" s="980"/>
      <c r="I13" s="980"/>
      <c r="J13" s="980"/>
      <c r="K13" s="980"/>
      <c r="L13" s="980"/>
      <c r="M13" s="980"/>
      <c r="N13" s="980"/>
      <c r="O13" s="980"/>
      <c r="P13" s="980"/>
      <c r="Q13" s="981"/>
      <c r="R13" s="1176"/>
      <c r="S13" s="1177"/>
      <c r="T13" s="1177"/>
      <c r="U13" s="1177"/>
      <c r="V13" s="1177"/>
      <c r="W13" s="1177"/>
      <c r="X13" s="1177"/>
      <c r="Y13" s="1177"/>
      <c r="Z13" s="1177"/>
      <c r="AA13" s="1177"/>
      <c r="AB13" s="1177"/>
      <c r="AC13" s="1178"/>
    </row>
    <row r="14" spans="1:34">
      <c r="A14" s="988">
        <v>2</v>
      </c>
      <c r="B14" s="1179"/>
      <c r="C14" s="1179"/>
      <c r="D14" s="1179"/>
      <c r="E14" s="1180"/>
      <c r="F14" s="976"/>
      <c r="G14" s="977"/>
      <c r="H14" s="977"/>
      <c r="I14" s="977"/>
      <c r="J14" s="977"/>
      <c r="K14" s="977"/>
      <c r="L14" s="977"/>
      <c r="M14" s="977"/>
      <c r="N14" s="977"/>
      <c r="O14" s="977"/>
      <c r="P14" s="977"/>
      <c r="Q14" s="978"/>
      <c r="R14" s="976"/>
      <c r="S14" s="1174"/>
      <c r="T14" s="1174"/>
      <c r="U14" s="1174"/>
      <c r="V14" s="1174"/>
      <c r="W14" s="1174"/>
      <c r="X14" s="1174"/>
      <c r="Y14" s="1174"/>
      <c r="Z14" s="1174"/>
      <c r="AA14" s="1174"/>
      <c r="AB14" s="1174"/>
      <c r="AC14" s="1175"/>
    </row>
    <row r="15" spans="1:34" ht="36" customHeight="1">
      <c r="A15" s="989"/>
      <c r="B15" s="1181"/>
      <c r="C15" s="1181"/>
      <c r="D15" s="1181"/>
      <c r="E15" s="1182"/>
      <c r="F15" s="979"/>
      <c r="G15" s="980"/>
      <c r="H15" s="980"/>
      <c r="I15" s="980"/>
      <c r="J15" s="980"/>
      <c r="K15" s="980"/>
      <c r="L15" s="980"/>
      <c r="M15" s="980"/>
      <c r="N15" s="980"/>
      <c r="O15" s="980"/>
      <c r="P15" s="980"/>
      <c r="Q15" s="981"/>
      <c r="R15" s="1176"/>
      <c r="S15" s="1177"/>
      <c r="T15" s="1177"/>
      <c r="U15" s="1177"/>
      <c r="V15" s="1177"/>
      <c r="W15" s="1177"/>
      <c r="X15" s="1177"/>
      <c r="Y15" s="1177"/>
      <c r="Z15" s="1177"/>
      <c r="AA15" s="1177"/>
      <c r="AB15" s="1177"/>
      <c r="AC15" s="1178"/>
    </row>
    <row r="16" spans="1:34">
      <c r="A16" s="988">
        <v>3</v>
      </c>
      <c r="B16" s="1179"/>
      <c r="C16" s="1179"/>
      <c r="D16" s="1179"/>
      <c r="E16" s="1180"/>
      <c r="F16" s="976"/>
      <c r="G16" s="977"/>
      <c r="H16" s="977"/>
      <c r="I16" s="977"/>
      <c r="J16" s="977"/>
      <c r="K16" s="977"/>
      <c r="L16" s="977"/>
      <c r="M16" s="977"/>
      <c r="N16" s="977"/>
      <c r="O16" s="977"/>
      <c r="P16" s="977"/>
      <c r="Q16" s="978"/>
      <c r="R16" s="976"/>
      <c r="S16" s="1174"/>
      <c r="T16" s="1174"/>
      <c r="U16" s="1174"/>
      <c r="V16" s="1174"/>
      <c r="W16" s="1174"/>
      <c r="X16" s="1174"/>
      <c r="Y16" s="1174"/>
      <c r="Z16" s="1174"/>
      <c r="AA16" s="1174"/>
      <c r="AB16" s="1174"/>
      <c r="AC16" s="1175"/>
    </row>
    <row r="17" spans="1:29" ht="36" customHeight="1">
      <c r="A17" s="989"/>
      <c r="B17" s="1181"/>
      <c r="C17" s="1181"/>
      <c r="D17" s="1181"/>
      <c r="E17" s="1182"/>
      <c r="F17" s="979"/>
      <c r="G17" s="980"/>
      <c r="H17" s="980"/>
      <c r="I17" s="980"/>
      <c r="J17" s="980"/>
      <c r="K17" s="980"/>
      <c r="L17" s="980"/>
      <c r="M17" s="980"/>
      <c r="N17" s="980"/>
      <c r="O17" s="980"/>
      <c r="P17" s="980"/>
      <c r="Q17" s="981"/>
      <c r="R17" s="1176"/>
      <c r="S17" s="1177"/>
      <c r="T17" s="1177"/>
      <c r="U17" s="1177"/>
      <c r="V17" s="1177"/>
      <c r="W17" s="1177"/>
      <c r="X17" s="1177"/>
      <c r="Y17" s="1177"/>
      <c r="Z17" s="1177"/>
      <c r="AA17" s="1177"/>
      <c r="AB17" s="1177"/>
      <c r="AC17" s="1178"/>
    </row>
    <row r="18" spans="1:29">
      <c r="A18" s="988">
        <v>4</v>
      </c>
      <c r="B18" s="1179"/>
      <c r="C18" s="1179"/>
      <c r="D18" s="1179"/>
      <c r="E18" s="1180"/>
      <c r="F18" s="976"/>
      <c r="G18" s="977"/>
      <c r="H18" s="977"/>
      <c r="I18" s="977"/>
      <c r="J18" s="977"/>
      <c r="K18" s="977"/>
      <c r="L18" s="977"/>
      <c r="M18" s="977"/>
      <c r="N18" s="977"/>
      <c r="O18" s="977"/>
      <c r="P18" s="977"/>
      <c r="Q18" s="978"/>
      <c r="R18" s="976"/>
      <c r="S18" s="1174"/>
      <c r="T18" s="1174"/>
      <c r="U18" s="1174"/>
      <c r="V18" s="1174"/>
      <c r="W18" s="1174"/>
      <c r="X18" s="1174"/>
      <c r="Y18" s="1174"/>
      <c r="Z18" s="1174"/>
      <c r="AA18" s="1174"/>
      <c r="AB18" s="1174"/>
      <c r="AC18" s="1175"/>
    </row>
    <row r="19" spans="1:29" ht="36" customHeight="1">
      <c r="A19" s="989"/>
      <c r="B19" s="1181"/>
      <c r="C19" s="1181"/>
      <c r="D19" s="1181"/>
      <c r="E19" s="1182"/>
      <c r="F19" s="979"/>
      <c r="G19" s="980"/>
      <c r="H19" s="980"/>
      <c r="I19" s="980"/>
      <c r="J19" s="980"/>
      <c r="K19" s="980"/>
      <c r="L19" s="980"/>
      <c r="M19" s="980"/>
      <c r="N19" s="980"/>
      <c r="O19" s="980"/>
      <c r="P19" s="980"/>
      <c r="Q19" s="981"/>
      <c r="R19" s="1176"/>
      <c r="S19" s="1177"/>
      <c r="T19" s="1177"/>
      <c r="U19" s="1177"/>
      <c r="V19" s="1177"/>
      <c r="W19" s="1177"/>
      <c r="X19" s="1177"/>
      <c r="Y19" s="1177"/>
      <c r="Z19" s="1177"/>
      <c r="AA19" s="1177"/>
      <c r="AB19" s="1177"/>
      <c r="AC19" s="1178"/>
    </row>
    <row r="20" spans="1:29">
      <c r="A20" s="988">
        <v>5</v>
      </c>
      <c r="B20" s="1179"/>
      <c r="C20" s="1179"/>
      <c r="D20" s="1179"/>
      <c r="E20" s="1180"/>
      <c r="F20" s="976"/>
      <c r="G20" s="977"/>
      <c r="H20" s="977"/>
      <c r="I20" s="977"/>
      <c r="J20" s="977"/>
      <c r="K20" s="977"/>
      <c r="L20" s="977"/>
      <c r="M20" s="977"/>
      <c r="N20" s="977"/>
      <c r="O20" s="977"/>
      <c r="P20" s="977"/>
      <c r="Q20" s="978"/>
      <c r="R20" s="976"/>
      <c r="S20" s="1174"/>
      <c r="T20" s="1174"/>
      <c r="U20" s="1174"/>
      <c r="V20" s="1174"/>
      <c r="W20" s="1174"/>
      <c r="X20" s="1174"/>
      <c r="Y20" s="1174"/>
      <c r="Z20" s="1174"/>
      <c r="AA20" s="1174"/>
      <c r="AB20" s="1174"/>
      <c r="AC20" s="1175"/>
    </row>
    <row r="21" spans="1:29" ht="36" customHeight="1">
      <c r="A21" s="989"/>
      <c r="B21" s="1181"/>
      <c r="C21" s="1181"/>
      <c r="D21" s="1181"/>
      <c r="E21" s="1182"/>
      <c r="F21" s="979"/>
      <c r="G21" s="980"/>
      <c r="H21" s="980"/>
      <c r="I21" s="980"/>
      <c r="J21" s="980"/>
      <c r="K21" s="980"/>
      <c r="L21" s="980"/>
      <c r="M21" s="980"/>
      <c r="N21" s="980"/>
      <c r="O21" s="980"/>
      <c r="P21" s="980"/>
      <c r="Q21" s="981"/>
      <c r="R21" s="1176"/>
      <c r="S21" s="1177"/>
      <c r="T21" s="1177"/>
      <c r="U21" s="1177"/>
      <c r="V21" s="1177"/>
      <c r="W21" s="1177"/>
      <c r="X21" s="1177"/>
      <c r="Y21" s="1177"/>
      <c r="Z21" s="1177"/>
      <c r="AA21" s="1177"/>
      <c r="AB21" s="1177"/>
      <c r="AC21" s="1178"/>
    </row>
    <row r="22" spans="1:29">
      <c r="A22" s="988">
        <v>6</v>
      </c>
      <c r="B22" s="1179"/>
      <c r="C22" s="1179"/>
      <c r="D22" s="1179"/>
      <c r="E22" s="1180"/>
      <c r="F22" s="976"/>
      <c r="G22" s="977"/>
      <c r="H22" s="977"/>
      <c r="I22" s="977"/>
      <c r="J22" s="977"/>
      <c r="K22" s="977"/>
      <c r="L22" s="977"/>
      <c r="M22" s="977"/>
      <c r="N22" s="977"/>
      <c r="O22" s="977"/>
      <c r="P22" s="977"/>
      <c r="Q22" s="978"/>
      <c r="R22" s="976"/>
      <c r="S22" s="1174"/>
      <c r="T22" s="1174"/>
      <c r="U22" s="1174"/>
      <c r="V22" s="1174"/>
      <c r="W22" s="1174"/>
      <c r="X22" s="1174"/>
      <c r="Y22" s="1174"/>
      <c r="Z22" s="1174"/>
      <c r="AA22" s="1174"/>
      <c r="AB22" s="1174"/>
      <c r="AC22" s="1175"/>
    </row>
    <row r="23" spans="1:29" ht="36" customHeight="1">
      <c r="A23" s="989"/>
      <c r="B23" s="1181"/>
      <c r="C23" s="1181"/>
      <c r="D23" s="1181"/>
      <c r="E23" s="1182"/>
      <c r="F23" s="979"/>
      <c r="G23" s="980"/>
      <c r="H23" s="980"/>
      <c r="I23" s="980"/>
      <c r="J23" s="980"/>
      <c r="K23" s="980"/>
      <c r="L23" s="980"/>
      <c r="M23" s="980"/>
      <c r="N23" s="980"/>
      <c r="O23" s="980"/>
      <c r="P23" s="980"/>
      <c r="Q23" s="981"/>
      <c r="R23" s="1176"/>
      <c r="S23" s="1177"/>
      <c r="T23" s="1177"/>
      <c r="U23" s="1177"/>
      <c r="V23" s="1177"/>
      <c r="W23" s="1177"/>
      <c r="X23" s="1177"/>
      <c r="Y23" s="1177"/>
      <c r="Z23" s="1177"/>
      <c r="AA23" s="1177"/>
      <c r="AB23" s="1177"/>
      <c r="AC23" s="1178"/>
    </row>
    <row r="24" spans="1:29">
      <c r="A24" s="988">
        <v>7</v>
      </c>
      <c r="B24" s="1179"/>
      <c r="C24" s="1179"/>
      <c r="D24" s="1179"/>
      <c r="E24" s="1180"/>
      <c r="F24" s="976"/>
      <c r="G24" s="977"/>
      <c r="H24" s="977"/>
      <c r="I24" s="977"/>
      <c r="J24" s="977"/>
      <c r="K24" s="977"/>
      <c r="L24" s="977"/>
      <c r="M24" s="977"/>
      <c r="N24" s="977"/>
      <c r="O24" s="977"/>
      <c r="P24" s="977"/>
      <c r="Q24" s="978"/>
      <c r="R24" s="976"/>
      <c r="S24" s="1174"/>
      <c r="T24" s="1174"/>
      <c r="U24" s="1174"/>
      <c r="V24" s="1174"/>
      <c r="W24" s="1174"/>
      <c r="X24" s="1174"/>
      <c r="Y24" s="1174"/>
      <c r="Z24" s="1174"/>
      <c r="AA24" s="1174"/>
      <c r="AB24" s="1174"/>
      <c r="AC24" s="1175"/>
    </row>
    <row r="25" spans="1:29" ht="36" customHeight="1">
      <c r="A25" s="989"/>
      <c r="B25" s="1181"/>
      <c r="C25" s="1181"/>
      <c r="D25" s="1181"/>
      <c r="E25" s="1182"/>
      <c r="F25" s="979"/>
      <c r="G25" s="980"/>
      <c r="H25" s="980"/>
      <c r="I25" s="980"/>
      <c r="J25" s="980"/>
      <c r="K25" s="980"/>
      <c r="L25" s="980"/>
      <c r="M25" s="980"/>
      <c r="N25" s="980"/>
      <c r="O25" s="980"/>
      <c r="P25" s="980"/>
      <c r="Q25" s="981"/>
      <c r="R25" s="1176"/>
      <c r="S25" s="1177"/>
      <c r="T25" s="1177"/>
      <c r="U25" s="1177"/>
      <c r="V25" s="1177"/>
      <c r="W25" s="1177"/>
      <c r="X25" s="1177"/>
      <c r="Y25" s="1177"/>
      <c r="Z25" s="1177"/>
      <c r="AA25" s="1177"/>
      <c r="AB25" s="1177"/>
      <c r="AC25" s="1178"/>
    </row>
    <row r="26" spans="1:29">
      <c r="A26" s="988">
        <v>8</v>
      </c>
      <c r="B26" s="1179"/>
      <c r="C26" s="1179"/>
      <c r="D26" s="1179"/>
      <c r="E26" s="1180"/>
      <c r="F26" s="976"/>
      <c r="G26" s="977"/>
      <c r="H26" s="977"/>
      <c r="I26" s="977"/>
      <c r="J26" s="977"/>
      <c r="K26" s="977"/>
      <c r="L26" s="977"/>
      <c r="M26" s="977"/>
      <c r="N26" s="977"/>
      <c r="O26" s="977"/>
      <c r="P26" s="977"/>
      <c r="Q26" s="978"/>
      <c r="R26" s="976"/>
      <c r="S26" s="1174"/>
      <c r="T26" s="1174"/>
      <c r="U26" s="1174"/>
      <c r="V26" s="1174"/>
      <c r="W26" s="1174"/>
      <c r="X26" s="1174"/>
      <c r="Y26" s="1174"/>
      <c r="Z26" s="1174"/>
      <c r="AA26" s="1174"/>
      <c r="AB26" s="1174"/>
      <c r="AC26" s="1175"/>
    </row>
    <row r="27" spans="1:29" ht="36" customHeight="1">
      <c r="A27" s="989"/>
      <c r="B27" s="1181"/>
      <c r="C27" s="1181"/>
      <c r="D27" s="1181"/>
      <c r="E27" s="1182"/>
      <c r="F27" s="979"/>
      <c r="G27" s="980"/>
      <c r="H27" s="980"/>
      <c r="I27" s="980"/>
      <c r="J27" s="980"/>
      <c r="K27" s="980"/>
      <c r="L27" s="980"/>
      <c r="M27" s="980"/>
      <c r="N27" s="980"/>
      <c r="O27" s="980"/>
      <c r="P27" s="980"/>
      <c r="Q27" s="981"/>
      <c r="R27" s="1176"/>
      <c r="S27" s="1177"/>
      <c r="T27" s="1177"/>
      <c r="U27" s="1177"/>
      <c r="V27" s="1177"/>
      <c r="W27" s="1177"/>
      <c r="X27" s="1177"/>
      <c r="Y27" s="1177"/>
      <c r="Z27" s="1177"/>
      <c r="AA27" s="1177"/>
      <c r="AB27" s="1177"/>
      <c r="AC27" s="1178"/>
    </row>
    <row r="28" spans="1:29">
      <c r="A28" s="988">
        <v>9</v>
      </c>
      <c r="B28" s="1179"/>
      <c r="C28" s="1179"/>
      <c r="D28" s="1179"/>
      <c r="E28" s="1180"/>
      <c r="F28" s="976"/>
      <c r="G28" s="977"/>
      <c r="H28" s="977"/>
      <c r="I28" s="977"/>
      <c r="J28" s="977"/>
      <c r="K28" s="977"/>
      <c r="L28" s="977"/>
      <c r="M28" s="977"/>
      <c r="N28" s="977"/>
      <c r="O28" s="977"/>
      <c r="P28" s="977"/>
      <c r="Q28" s="978"/>
      <c r="R28" s="976"/>
      <c r="S28" s="1174"/>
      <c r="T28" s="1174"/>
      <c r="U28" s="1174"/>
      <c r="V28" s="1174"/>
      <c r="W28" s="1174"/>
      <c r="X28" s="1174"/>
      <c r="Y28" s="1174"/>
      <c r="Z28" s="1174"/>
      <c r="AA28" s="1174"/>
      <c r="AB28" s="1174"/>
      <c r="AC28" s="1175"/>
    </row>
    <row r="29" spans="1:29" ht="36" customHeight="1">
      <c r="A29" s="989"/>
      <c r="B29" s="1181"/>
      <c r="C29" s="1181"/>
      <c r="D29" s="1181"/>
      <c r="E29" s="1182"/>
      <c r="F29" s="979"/>
      <c r="G29" s="980"/>
      <c r="H29" s="980"/>
      <c r="I29" s="980"/>
      <c r="J29" s="980"/>
      <c r="K29" s="980"/>
      <c r="L29" s="980"/>
      <c r="M29" s="980"/>
      <c r="N29" s="980"/>
      <c r="O29" s="980"/>
      <c r="P29" s="980"/>
      <c r="Q29" s="981"/>
      <c r="R29" s="1176"/>
      <c r="S29" s="1177"/>
      <c r="T29" s="1177"/>
      <c r="U29" s="1177"/>
      <c r="V29" s="1177"/>
      <c r="W29" s="1177"/>
      <c r="X29" s="1177"/>
      <c r="Y29" s="1177"/>
      <c r="Z29" s="1177"/>
      <c r="AA29" s="1177"/>
      <c r="AB29" s="1177"/>
      <c r="AC29" s="1178"/>
    </row>
    <row r="30" spans="1:29">
      <c r="A30" s="988">
        <v>10</v>
      </c>
      <c r="B30" s="1179"/>
      <c r="C30" s="1179"/>
      <c r="D30" s="1179"/>
      <c r="E30" s="1180"/>
      <c r="F30" s="976"/>
      <c r="G30" s="977"/>
      <c r="H30" s="977"/>
      <c r="I30" s="977"/>
      <c r="J30" s="977"/>
      <c r="K30" s="977"/>
      <c r="L30" s="977"/>
      <c r="M30" s="977"/>
      <c r="N30" s="977"/>
      <c r="O30" s="977"/>
      <c r="P30" s="977"/>
      <c r="Q30" s="978"/>
      <c r="R30" s="976"/>
      <c r="S30" s="1174"/>
      <c r="T30" s="1174"/>
      <c r="U30" s="1174"/>
      <c r="V30" s="1174"/>
      <c r="W30" s="1174"/>
      <c r="X30" s="1174"/>
      <c r="Y30" s="1174"/>
      <c r="Z30" s="1174"/>
      <c r="AA30" s="1174"/>
      <c r="AB30" s="1174"/>
      <c r="AC30" s="1175"/>
    </row>
    <row r="31" spans="1:29" ht="36" customHeight="1">
      <c r="A31" s="989"/>
      <c r="B31" s="1181"/>
      <c r="C31" s="1181"/>
      <c r="D31" s="1181"/>
      <c r="E31" s="1182"/>
      <c r="F31" s="979"/>
      <c r="G31" s="980"/>
      <c r="H31" s="980"/>
      <c r="I31" s="980"/>
      <c r="J31" s="980"/>
      <c r="K31" s="980"/>
      <c r="L31" s="980"/>
      <c r="M31" s="980"/>
      <c r="N31" s="980"/>
      <c r="O31" s="980"/>
      <c r="P31" s="980"/>
      <c r="Q31" s="981"/>
      <c r="R31" s="1176"/>
      <c r="S31" s="1177"/>
      <c r="T31" s="1177"/>
      <c r="U31" s="1177"/>
      <c r="V31" s="1177"/>
      <c r="W31" s="1177"/>
      <c r="X31" s="1177"/>
      <c r="Y31" s="1177"/>
      <c r="Z31" s="1177"/>
      <c r="AA31" s="1177"/>
      <c r="AB31" s="1177"/>
      <c r="AC31" s="1178"/>
    </row>
    <row r="32" spans="1:29" ht="27.75" customHeight="1">
      <c r="A32" s="1173" t="s">
        <v>38</v>
      </c>
      <c r="B32" s="1173"/>
      <c r="C32" s="1173"/>
      <c r="D32" s="1173"/>
      <c r="E32" s="1173"/>
      <c r="F32" s="1173"/>
    </row>
    <row r="33" spans="1:29">
      <c r="A33" s="897"/>
      <c r="B33" s="897"/>
      <c r="C33" s="897"/>
      <c r="D33" s="897"/>
      <c r="E33" s="897"/>
      <c r="F33" s="897"/>
      <c r="G33" s="897"/>
      <c r="H33" s="897"/>
      <c r="I33" s="897"/>
      <c r="J33" s="897"/>
      <c r="K33" s="897"/>
      <c r="L33" s="897"/>
      <c r="M33" s="897"/>
      <c r="N33" s="897"/>
      <c r="O33" s="897"/>
      <c r="P33" s="897"/>
      <c r="Q33" s="897"/>
      <c r="R33" s="897"/>
      <c r="S33" s="897"/>
      <c r="T33" s="897"/>
      <c r="U33" s="897"/>
      <c r="V33" s="897"/>
      <c r="W33" s="897"/>
      <c r="X33" s="897"/>
      <c r="Y33" s="897"/>
      <c r="Z33" s="897"/>
      <c r="AA33" s="897"/>
      <c r="AB33" s="897"/>
      <c r="AC33" s="897"/>
    </row>
    <row r="34" spans="1:29">
      <c r="A34" s="897"/>
      <c r="B34" s="897"/>
      <c r="C34" s="897"/>
      <c r="D34" s="897"/>
      <c r="E34" s="897"/>
      <c r="F34" s="897"/>
      <c r="G34" s="897"/>
      <c r="H34" s="897"/>
      <c r="I34" s="897"/>
      <c r="J34" s="897"/>
      <c r="K34" s="897"/>
      <c r="L34" s="897"/>
      <c r="M34" s="897"/>
      <c r="N34" s="897"/>
      <c r="O34" s="897"/>
      <c r="P34" s="897"/>
      <c r="Q34" s="897"/>
      <c r="R34" s="897"/>
      <c r="S34" s="897"/>
      <c r="T34" s="897"/>
      <c r="U34" s="897"/>
      <c r="V34" s="897"/>
      <c r="W34" s="897"/>
      <c r="X34" s="897"/>
      <c r="Y34" s="897"/>
      <c r="Z34" s="897"/>
      <c r="AA34" s="897"/>
      <c r="AB34" s="897"/>
      <c r="AC34" s="897"/>
    </row>
    <row r="35" spans="1:29">
      <c r="A35" s="897"/>
      <c r="B35" s="897"/>
      <c r="C35" s="897"/>
      <c r="D35" s="897"/>
      <c r="E35" s="897"/>
      <c r="F35" s="897"/>
      <c r="G35" s="897"/>
      <c r="H35" s="897"/>
      <c r="I35" s="897"/>
      <c r="J35" s="897"/>
      <c r="K35" s="897"/>
      <c r="L35" s="897"/>
      <c r="M35" s="897"/>
      <c r="N35" s="897"/>
      <c r="O35" s="897"/>
      <c r="P35" s="897"/>
      <c r="Q35" s="897"/>
      <c r="R35" s="897"/>
      <c r="S35" s="897"/>
      <c r="T35" s="897"/>
      <c r="U35" s="897"/>
      <c r="V35" s="897"/>
      <c r="W35" s="897"/>
      <c r="X35" s="897"/>
      <c r="Y35" s="897"/>
      <c r="Z35" s="897"/>
      <c r="AA35" s="897"/>
      <c r="AB35" s="897"/>
      <c r="AC35" s="897"/>
    </row>
    <row r="36" spans="1:29">
      <c r="A36" s="897"/>
      <c r="B36" s="897"/>
      <c r="C36" s="897"/>
      <c r="D36" s="897"/>
      <c r="E36" s="897"/>
      <c r="F36" s="897"/>
      <c r="G36" s="897"/>
      <c r="H36" s="897"/>
      <c r="I36" s="897"/>
      <c r="J36" s="897"/>
      <c r="K36" s="897"/>
      <c r="L36" s="897"/>
      <c r="M36" s="897"/>
      <c r="N36" s="897"/>
      <c r="O36" s="897"/>
      <c r="P36" s="897"/>
      <c r="Q36" s="897"/>
      <c r="R36" s="897"/>
      <c r="S36" s="897"/>
      <c r="T36" s="897"/>
      <c r="U36" s="897"/>
      <c r="V36" s="897"/>
      <c r="W36" s="897"/>
      <c r="X36" s="897"/>
      <c r="Y36" s="897"/>
      <c r="Z36" s="897"/>
      <c r="AA36" s="897"/>
      <c r="AB36" s="897"/>
      <c r="AC36" s="897"/>
    </row>
    <row r="37" spans="1:29">
      <c r="A37" s="897"/>
      <c r="B37" s="897"/>
      <c r="C37" s="897"/>
      <c r="D37" s="897"/>
      <c r="E37" s="897"/>
      <c r="F37" s="897"/>
      <c r="G37" s="897"/>
      <c r="H37" s="897"/>
      <c r="I37" s="897"/>
      <c r="J37" s="897"/>
      <c r="K37" s="897"/>
      <c r="L37" s="897"/>
      <c r="M37" s="897"/>
      <c r="N37" s="897"/>
      <c r="O37" s="897"/>
      <c r="P37" s="897"/>
      <c r="Q37" s="897"/>
      <c r="R37" s="897"/>
      <c r="S37" s="897"/>
      <c r="T37" s="897"/>
      <c r="U37" s="897"/>
      <c r="V37" s="897"/>
      <c r="W37" s="897"/>
      <c r="X37" s="897"/>
      <c r="Y37" s="897"/>
      <c r="Z37" s="897"/>
      <c r="AA37" s="897"/>
      <c r="AB37" s="897"/>
      <c r="AC37" s="897"/>
    </row>
    <row r="38" spans="1:29">
      <c r="A38" s="897"/>
      <c r="B38" s="897"/>
      <c r="C38" s="897"/>
      <c r="D38" s="897"/>
      <c r="E38" s="897"/>
      <c r="F38" s="897"/>
      <c r="G38" s="897"/>
      <c r="H38" s="897"/>
      <c r="I38" s="897"/>
      <c r="J38" s="897"/>
      <c r="K38" s="897"/>
      <c r="L38" s="897"/>
      <c r="M38" s="897"/>
      <c r="N38" s="897"/>
      <c r="O38" s="897"/>
      <c r="P38" s="897"/>
      <c r="Q38" s="897"/>
      <c r="R38" s="897"/>
      <c r="S38" s="897"/>
      <c r="T38" s="897"/>
      <c r="U38" s="897"/>
      <c r="V38" s="897"/>
      <c r="W38" s="897"/>
      <c r="X38" s="897"/>
      <c r="Y38" s="897"/>
      <c r="Z38" s="897"/>
      <c r="AA38" s="897"/>
      <c r="AB38" s="897"/>
      <c r="AC38" s="897"/>
    </row>
    <row r="39" spans="1:29">
      <c r="A39" s="897"/>
      <c r="B39" s="897"/>
      <c r="C39" s="897"/>
      <c r="D39" s="897"/>
      <c r="E39" s="897"/>
      <c r="F39" s="897"/>
      <c r="G39" s="897"/>
      <c r="H39" s="897"/>
      <c r="I39" s="897"/>
      <c r="J39" s="897"/>
      <c r="K39" s="897"/>
      <c r="L39" s="897"/>
      <c r="M39" s="897"/>
      <c r="N39" s="897"/>
      <c r="O39" s="897"/>
      <c r="P39" s="897"/>
      <c r="Q39" s="897"/>
      <c r="R39" s="897"/>
      <c r="S39" s="897"/>
      <c r="T39" s="897"/>
      <c r="U39" s="897"/>
      <c r="V39" s="897"/>
      <c r="W39" s="897"/>
      <c r="X39" s="897"/>
      <c r="Y39" s="897"/>
      <c r="Z39" s="897"/>
      <c r="AA39" s="897"/>
      <c r="AB39" s="897"/>
      <c r="AC39" s="897"/>
    </row>
    <row r="40" spans="1:29">
      <c r="A40" s="897"/>
      <c r="B40" s="897"/>
      <c r="C40" s="897"/>
      <c r="D40" s="897"/>
      <c r="E40" s="897"/>
      <c r="F40" s="897"/>
      <c r="G40" s="897"/>
      <c r="H40" s="897"/>
      <c r="I40" s="897"/>
      <c r="J40" s="897"/>
      <c r="K40" s="897"/>
      <c r="L40" s="897"/>
      <c r="M40" s="897"/>
      <c r="N40" s="897"/>
      <c r="O40" s="897"/>
      <c r="P40" s="897"/>
      <c r="Q40" s="897"/>
      <c r="R40" s="897"/>
      <c r="S40" s="897"/>
      <c r="T40" s="897"/>
      <c r="U40" s="897"/>
      <c r="V40" s="897"/>
      <c r="W40" s="897"/>
      <c r="X40" s="897"/>
      <c r="Y40" s="897"/>
      <c r="Z40" s="897"/>
      <c r="AA40" s="897"/>
      <c r="AB40" s="897"/>
      <c r="AC40" s="897"/>
    </row>
    <row r="41" spans="1:29">
      <c r="A41" s="897"/>
      <c r="B41" s="897"/>
      <c r="C41" s="897"/>
      <c r="D41" s="897"/>
      <c r="E41" s="897"/>
      <c r="F41" s="897"/>
      <c r="G41" s="897"/>
      <c r="H41" s="897"/>
      <c r="I41" s="897"/>
      <c r="J41" s="897"/>
      <c r="K41" s="897"/>
      <c r="L41" s="897"/>
      <c r="M41" s="897"/>
      <c r="N41" s="897"/>
      <c r="O41" s="897"/>
      <c r="P41" s="897"/>
      <c r="Q41" s="897"/>
      <c r="R41" s="897"/>
      <c r="S41" s="897"/>
      <c r="T41" s="897"/>
      <c r="U41" s="897"/>
      <c r="V41" s="897"/>
      <c r="W41" s="897"/>
      <c r="X41" s="897"/>
      <c r="Y41" s="897"/>
      <c r="Z41" s="897"/>
      <c r="AA41" s="897"/>
      <c r="AB41" s="897"/>
      <c r="AC41" s="897"/>
    </row>
    <row r="42" spans="1:29">
      <c r="A42" s="897"/>
      <c r="B42" s="897"/>
      <c r="C42" s="897"/>
      <c r="D42" s="897"/>
      <c r="E42" s="897"/>
      <c r="F42" s="897"/>
      <c r="G42" s="897"/>
      <c r="H42" s="897"/>
      <c r="I42" s="897"/>
      <c r="J42" s="897"/>
      <c r="K42" s="897"/>
      <c r="L42" s="897"/>
      <c r="M42" s="897"/>
      <c r="N42" s="897"/>
      <c r="O42" s="897"/>
      <c r="P42" s="897"/>
      <c r="Q42" s="897"/>
      <c r="R42" s="897"/>
      <c r="S42" s="897"/>
      <c r="T42" s="897"/>
      <c r="U42" s="897"/>
      <c r="V42" s="897"/>
      <c r="W42" s="897"/>
      <c r="X42" s="897"/>
      <c r="Y42" s="897"/>
      <c r="Z42" s="897"/>
      <c r="AA42" s="897"/>
      <c r="AB42" s="897"/>
      <c r="AC42" s="897"/>
    </row>
    <row r="43" spans="1:29">
      <c r="A43" s="897"/>
      <c r="B43" s="897"/>
      <c r="C43" s="897"/>
      <c r="D43" s="897"/>
      <c r="E43" s="897"/>
      <c r="F43" s="897"/>
      <c r="G43" s="897"/>
      <c r="H43" s="897"/>
      <c r="I43" s="897"/>
      <c r="J43" s="897"/>
      <c r="K43" s="897"/>
      <c r="L43" s="897"/>
      <c r="M43" s="897"/>
      <c r="N43" s="897"/>
      <c r="O43" s="897"/>
      <c r="P43" s="897"/>
      <c r="Q43" s="897"/>
      <c r="R43" s="897"/>
      <c r="S43" s="897"/>
      <c r="T43" s="897"/>
      <c r="U43" s="897"/>
      <c r="V43" s="897"/>
      <c r="W43" s="897"/>
      <c r="X43" s="897"/>
      <c r="Y43" s="897"/>
      <c r="Z43" s="897"/>
      <c r="AA43" s="897"/>
      <c r="AB43" s="897"/>
      <c r="AC43" s="897"/>
    </row>
    <row r="44" spans="1:29">
      <c r="A44" s="897"/>
      <c r="B44" s="897"/>
      <c r="C44" s="897"/>
      <c r="D44" s="897"/>
      <c r="E44" s="897"/>
      <c r="F44" s="897"/>
      <c r="G44" s="897"/>
      <c r="H44" s="897"/>
      <c r="I44" s="897"/>
      <c r="J44" s="897"/>
      <c r="K44" s="897"/>
      <c r="L44" s="897"/>
      <c r="M44" s="897"/>
      <c r="N44" s="897"/>
      <c r="O44" s="897"/>
      <c r="P44" s="897"/>
      <c r="Q44" s="897"/>
      <c r="R44" s="897"/>
      <c r="S44" s="897"/>
      <c r="T44" s="897"/>
      <c r="U44" s="897"/>
      <c r="V44" s="897"/>
      <c r="W44" s="897"/>
      <c r="X44" s="897"/>
      <c r="Y44" s="897"/>
      <c r="Z44" s="897"/>
      <c r="AA44" s="897"/>
      <c r="AB44" s="897"/>
      <c r="AC44" s="897"/>
    </row>
    <row r="45" spans="1:29">
      <c r="A45" s="897"/>
      <c r="B45" s="897"/>
      <c r="C45" s="897"/>
      <c r="D45" s="897"/>
      <c r="E45" s="897"/>
      <c r="F45" s="897"/>
      <c r="G45" s="897"/>
      <c r="H45" s="897"/>
      <c r="I45" s="897"/>
      <c r="J45" s="897"/>
      <c r="K45" s="897"/>
      <c r="L45" s="897"/>
      <c r="M45" s="897"/>
      <c r="N45" s="897"/>
      <c r="O45" s="897"/>
      <c r="P45" s="897"/>
      <c r="Q45" s="897"/>
      <c r="R45" s="897"/>
      <c r="S45" s="897"/>
      <c r="T45" s="897"/>
      <c r="U45" s="897"/>
      <c r="V45" s="897"/>
      <c r="W45" s="897"/>
      <c r="X45" s="897"/>
      <c r="Y45" s="897"/>
      <c r="Z45" s="897"/>
      <c r="AA45" s="897"/>
      <c r="AB45" s="897"/>
      <c r="AC45" s="897"/>
    </row>
    <row r="46" spans="1:29">
      <c r="A46" s="897"/>
      <c r="B46" s="897"/>
      <c r="C46" s="897"/>
      <c r="D46" s="897"/>
      <c r="E46" s="897"/>
      <c r="F46" s="897"/>
      <c r="G46" s="897"/>
      <c r="H46" s="897"/>
      <c r="I46" s="897"/>
      <c r="J46" s="897"/>
      <c r="K46" s="897"/>
      <c r="L46" s="897"/>
      <c r="M46" s="897"/>
      <c r="N46" s="897"/>
      <c r="O46" s="897"/>
      <c r="P46" s="897"/>
      <c r="Q46" s="897"/>
      <c r="R46" s="897"/>
      <c r="S46" s="897"/>
      <c r="T46" s="897"/>
      <c r="U46" s="897"/>
      <c r="V46" s="897"/>
      <c r="W46" s="897"/>
      <c r="X46" s="897"/>
      <c r="Y46" s="897"/>
      <c r="Z46" s="897"/>
      <c r="AA46" s="897"/>
      <c r="AB46" s="897"/>
      <c r="AC46" s="897"/>
    </row>
    <row r="47" spans="1:29">
      <c r="A47" s="897"/>
      <c r="B47" s="897"/>
      <c r="C47" s="897"/>
      <c r="D47" s="897"/>
      <c r="E47" s="897"/>
      <c r="F47" s="897"/>
      <c r="G47" s="897"/>
      <c r="H47" s="897"/>
      <c r="I47" s="897"/>
      <c r="J47" s="897"/>
      <c r="K47" s="897"/>
      <c r="L47" s="897"/>
      <c r="M47" s="897"/>
      <c r="N47" s="897"/>
      <c r="O47" s="897"/>
      <c r="P47" s="897"/>
      <c r="Q47" s="897"/>
      <c r="R47" s="897"/>
      <c r="S47" s="897"/>
      <c r="T47" s="897"/>
      <c r="U47" s="897"/>
      <c r="V47" s="897"/>
      <c r="W47" s="897"/>
      <c r="X47" s="897"/>
      <c r="Y47" s="897"/>
      <c r="Z47" s="897"/>
      <c r="AA47" s="897"/>
      <c r="AB47" s="897"/>
      <c r="AC47" s="897"/>
    </row>
    <row r="48" spans="1:29">
      <c r="A48" s="897"/>
      <c r="B48" s="897"/>
      <c r="C48" s="897"/>
      <c r="D48" s="897"/>
      <c r="E48" s="897"/>
      <c r="F48" s="897"/>
      <c r="G48" s="897"/>
      <c r="H48" s="897"/>
      <c r="I48" s="897"/>
      <c r="J48" s="897"/>
      <c r="K48" s="897"/>
      <c r="L48" s="897"/>
      <c r="M48" s="897"/>
      <c r="N48" s="897"/>
      <c r="O48" s="897"/>
      <c r="P48" s="897"/>
      <c r="Q48" s="897"/>
      <c r="R48" s="897"/>
      <c r="S48" s="897"/>
      <c r="T48" s="897"/>
      <c r="U48" s="897"/>
      <c r="V48" s="897"/>
      <c r="W48" s="897"/>
      <c r="X48" s="897"/>
      <c r="Y48" s="897"/>
      <c r="Z48" s="897"/>
      <c r="AA48" s="897"/>
      <c r="AB48" s="897"/>
      <c r="AC48" s="897"/>
    </row>
    <row r="49" spans="1:29">
      <c r="A49" s="897"/>
      <c r="B49" s="897"/>
      <c r="C49" s="897"/>
      <c r="D49" s="897"/>
      <c r="E49" s="897"/>
      <c r="F49" s="897"/>
      <c r="G49" s="897"/>
      <c r="H49" s="897"/>
      <c r="I49" s="897"/>
      <c r="J49" s="897"/>
      <c r="K49" s="897"/>
      <c r="L49" s="897"/>
      <c r="M49" s="897"/>
      <c r="N49" s="897"/>
      <c r="O49" s="897"/>
      <c r="P49" s="897"/>
      <c r="Q49" s="897"/>
      <c r="R49" s="897"/>
      <c r="S49" s="897"/>
      <c r="T49" s="897"/>
      <c r="U49" s="897"/>
      <c r="V49" s="897"/>
      <c r="W49" s="897"/>
      <c r="X49" s="897"/>
      <c r="Y49" s="897"/>
      <c r="Z49" s="897"/>
      <c r="AA49" s="897"/>
      <c r="AB49" s="897"/>
      <c r="AC49" s="897"/>
    </row>
    <row r="50" spans="1:29">
      <c r="A50" s="897"/>
      <c r="B50" s="897"/>
      <c r="C50" s="897"/>
      <c r="D50" s="897"/>
      <c r="E50" s="897"/>
      <c r="F50" s="897"/>
      <c r="G50" s="897"/>
      <c r="H50" s="897"/>
      <c r="I50" s="897"/>
      <c r="J50" s="897"/>
      <c r="K50" s="897"/>
      <c r="L50" s="897"/>
      <c r="M50" s="897"/>
      <c r="N50" s="897"/>
      <c r="O50" s="897"/>
      <c r="P50" s="897"/>
      <c r="Q50" s="897"/>
      <c r="R50" s="897"/>
      <c r="S50" s="897"/>
      <c r="T50" s="897"/>
      <c r="U50" s="897"/>
      <c r="V50" s="897"/>
      <c r="W50" s="897"/>
      <c r="X50" s="897"/>
      <c r="Y50" s="897"/>
      <c r="Z50" s="897"/>
      <c r="AA50" s="897"/>
      <c r="AB50" s="897"/>
      <c r="AC50" s="897"/>
    </row>
    <row r="51" spans="1:29">
      <c r="A51" s="897"/>
      <c r="B51" s="897"/>
      <c r="C51" s="897"/>
      <c r="D51" s="897"/>
      <c r="E51" s="897"/>
      <c r="F51" s="897"/>
      <c r="G51" s="897"/>
      <c r="H51" s="897"/>
      <c r="I51" s="897"/>
      <c r="J51" s="897"/>
      <c r="K51" s="897"/>
      <c r="L51" s="897"/>
      <c r="M51" s="897"/>
      <c r="N51" s="897"/>
      <c r="O51" s="897"/>
      <c r="P51" s="897"/>
      <c r="Q51" s="897"/>
      <c r="R51" s="897"/>
      <c r="S51" s="897"/>
      <c r="T51" s="897"/>
      <c r="U51" s="897"/>
      <c r="V51" s="897"/>
      <c r="W51" s="897"/>
      <c r="X51" s="897"/>
      <c r="Y51" s="897"/>
      <c r="Z51" s="897"/>
      <c r="AA51" s="897"/>
      <c r="AB51" s="897"/>
      <c r="AC51" s="897"/>
    </row>
    <row r="52" spans="1:29" ht="21.75" customHeight="1">
      <c r="A52" s="1" t="s">
        <v>39</v>
      </c>
      <c r="B52" s="1173" t="s">
        <v>42</v>
      </c>
      <c r="C52" s="1173"/>
      <c r="D52" s="1173"/>
      <c r="E52" s="1173"/>
      <c r="F52" s="1173"/>
      <c r="G52" s="1173"/>
      <c r="H52" s="1173"/>
      <c r="I52" s="1173"/>
      <c r="J52" s="1173"/>
      <c r="K52" s="1173"/>
      <c r="L52" s="1173"/>
      <c r="M52" s="1173"/>
      <c r="N52" s="1173"/>
      <c r="O52" s="1173"/>
      <c r="P52" s="1173"/>
      <c r="Q52" s="1173"/>
      <c r="R52" s="1173"/>
      <c r="S52" s="1173"/>
      <c r="T52" s="1173"/>
      <c r="U52" s="1173"/>
      <c r="V52" s="1173"/>
      <c r="W52" s="1173"/>
      <c r="X52" s="1173"/>
      <c r="Y52" s="1173"/>
      <c r="Z52" s="1173"/>
      <c r="AA52" s="1173"/>
      <c r="AB52" s="1173"/>
      <c r="AC52" s="1173"/>
    </row>
  </sheetData>
  <mergeCells count="61">
    <mergeCell ref="A1:K1"/>
    <mergeCell ref="W1:AC1"/>
    <mergeCell ref="A3:AC3"/>
    <mergeCell ref="A5:E5"/>
    <mergeCell ref="F5:P5"/>
    <mergeCell ref="Q5:U5"/>
    <mergeCell ref="V5:AC5"/>
    <mergeCell ref="A6:E6"/>
    <mergeCell ref="F6:P6"/>
    <mergeCell ref="Q6:U6"/>
    <mergeCell ref="V6:AC6"/>
    <mergeCell ref="A7:E8"/>
    <mergeCell ref="F7:AC8"/>
    <mergeCell ref="A9:F9"/>
    <mergeCell ref="A10:A11"/>
    <mergeCell ref="B10:E11"/>
    <mergeCell ref="F10:Q11"/>
    <mergeCell ref="R10:AC11"/>
    <mergeCell ref="A12:A13"/>
    <mergeCell ref="B12:E13"/>
    <mergeCell ref="F12:Q13"/>
    <mergeCell ref="R12:AC13"/>
    <mergeCell ref="B20:E21"/>
    <mergeCell ref="A14:A15"/>
    <mergeCell ref="B14:E15"/>
    <mergeCell ref="F14:Q15"/>
    <mergeCell ref="R14:AC15"/>
    <mergeCell ref="A16:A17"/>
    <mergeCell ref="B16:E17"/>
    <mergeCell ref="F16:Q17"/>
    <mergeCell ref="R16:AC17"/>
    <mergeCell ref="A18:A19"/>
    <mergeCell ref="B18:E19"/>
    <mergeCell ref="F18:Q19"/>
    <mergeCell ref="R18:AC19"/>
    <mergeCell ref="A26:A27"/>
    <mergeCell ref="B26:E27"/>
    <mergeCell ref="F26:Q27"/>
    <mergeCell ref="R26:AC27"/>
    <mergeCell ref="A20:A21"/>
    <mergeCell ref="R22:AC23"/>
    <mergeCell ref="A24:A25"/>
    <mergeCell ref="B24:E25"/>
    <mergeCell ref="F24:Q25"/>
    <mergeCell ref="R24:AC25"/>
    <mergeCell ref="B52:AC52"/>
    <mergeCell ref="F20:Q21"/>
    <mergeCell ref="R20:AC21"/>
    <mergeCell ref="A22:A23"/>
    <mergeCell ref="B22:E23"/>
    <mergeCell ref="F22:Q23"/>
    <mergeCell ref="A32:F32"/>
    <mergeCell ref="A33:AC51"/>
    <mergeCell ref="A28:A29"/>
    <mergeCell ref="B28:E29"/>
    <mergeCell ref="F28:Q29"/>
    <mergeCell ref="R28:AC29"/>
    <mergeCell ref="A30:A31"/>
    <mergeCell ref="B30:E31"/>
    <mergeCell ref="F30:Q31"/>
    <mergeCell ref="R30:AC31"/>
  </mergeCells>
  <phoneticPr fontId="2"/>
  <printOptions horizontalCentered="1"/>
  <pageMargins left="0.70866141732283472" right="0.70866141732283472" top="0.35433070866141736" bottom="0.35433070866141736" header="0.31496062992125984" footer="0.31496062992125984"/>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AFAB4-49E0-4D59-A454-AE96879824C9}">
  <sheetPr>
    <tabColor rgb="FF00B0F0"/>
  </sheetPr>
  <dimension ref="A1:V53"/>
  <sheetViews>
    <sheetView showZeros="0" view="pageBreakPreview" zoomScale="80" zoomScaleNormal="120" zoomScaleSheetLayoutView="80" workbookViewId="0"/>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349" t="s">
        <v>291</v>
      </c>
      <c r="B1" s="349"/>
      <c r="C1" s="349"/>
      <c r="D1" s="349"/>
      <c r="E1" s="349"/>
      <c r="F1" s="349"/>
      <c r="G1" s="349"/>
      <c r="H1" s="30"/>
      <c r="I1" s="11"/>
      <c r="J1" s="11"/>
      <c r="K1" s="11"/>
      <c r="L1" s="11"/>
      <c r="M1" s="452" t="s">
        <v>56</v>
      </c>
      <c r="N1" s="452"/>
      <c r="O1" s="452"/>
      <c r="P1" s="452"/>
    </row>
    <row r="2" spans="1:22" ht="6" customHeight="1">
      <c r="A2" s="30"/>
      <c r="B2" s="30"/>
      <c r="C2" s="30"/>
      <c r="D2" s="30"/>
      <c r="E2" s="30"/>
      <c r="F2" s="30"/>
      <c r="G2" s="30"/>
      <c r="H2" s="30"/>
      <c r="I2" s="11"/>
      <c r="J2" s="11"/>
      <c r="K2" s="11"/>
      <c r="L2" s="11"/>
      <c r="M2" s="11"/>
      <c r="N2" s="11"/>
      <c r="O2" s="31"/>
      <c r="P2" s="31"/>
    </row>
    <row r="3" spans="1:22" ht="24" customHeight="1">
      <c r="A3" s="534" t="s">
        <v>29</v>
      </c>
      <c r="B3" s="534"/>
      <c r="C3" s="534"/>
      <c r="D3" s="534"/>
      <c r="E3" s="534"/>
      <c r="F3" s="534"/>
      <c r="G3" s="534"/>
      <c r="H3" s="534"/>
      <c r="I3" s="534"/>
      <c r="J3" s="534"/>
      <c r="K3" s="534"/>
      <c r="L3" s="534"/>
      <c r="M3" s="534"/>
      <c r="N3" s="534"/>
      <c r="O3" s="534"/>
      <c r="P3" s="534"/>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9">
        <f>'No22 （団体表）'!B5</f>
        <v>0</v>
      </c>
      <c r="C5" s="450"/>
      <c r="D5" s="450"/>
      <c r="E5" s="450"/>
      <c r="F5" s="450"/>
      <c r="G5" s="450"/>
      <c r="H5" s="450"/>
      <c r="I5" s="450"/>
      <c r="J5" s="450"/>
      <c r="K5" s="451"/>
      <c r="L5" s="12" t="s">
        <v>1</v>
      </c>
      <c r="M5" s="449">
        <f>'No22 （団体表）'!M5</f>
        <v>0</v>
      </c>
      <c r="N5" s="450"/>
      <c r="O5" s="450"/>
      <c r="P5" s="451"/>
      <c r="Q5" s="4" t="s">
        <v>11</v>
      </c>
    </row>
    <row r="6" spans="1:22" ht="30" customHeight="1">
      <c r="A6" s="12" t="s">
        <v>44</v>
      </c>
      <c r="B6" s="558"/>
      <c r="C6" s="559"/>
      <c r="D6" s="559"/>
      <c r="E6" s="559"/>
      <c r="F6" s="559"/>
      <c r="G6" s="559"/>
      <c r="H6" s="559"/>
      <c r="I6" s="559"/>
      <c r="J6" s="559"/>
      <c r="K6" s="560"/>
      <c r="L6" s="12" t="s">
        <v>15</v>
      </c>
      <c r="M6" s="449">
        <f>'No22 （団体表）'!M6</f>
        <v>0</v>
      </c>
      <c r="N6" s="450"/>
      <c r="O6" s="450"/>
      <c r="P6" s="451"/>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446" t="s">
        <v>50</v>
      </c>
      <c r="D8" s="446"/>
      <c r="E8" s="446"/>
      <c r="F8" s="446"/>
      <c r="G8" s="446"/>
      <c r="H8" s="446"/>
      <c r="I8" s="446"/>
      <c r="J8" s="446"/>
      <c r="K8" s="45" t="s">
        <v>49</v>
      </c>
      <c r="L8" s="446" t="s">
        <v>51</v>
      </c>
      <c r="M8" s="446"/>
      <c r="N8" s="446"/>
      <c r="O8" s="446"/>
      <c r="P8" s="447"/>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49"/>
      <c r="C10" s="550"/>
      <c r="D10" s="550"/>
      <c r="E10" s="550"/>
      <c r="F10" s="550"/>
      <c r="G10" s="550"/>
      <c r="H10" s="550"/>
      <c r="I10" s="550"/>
      <c r="J10" s="550"/>
      <c r="K10" s="550"/>
      <c r="L10" s="550"/>
      <c r="M10" s="550"/>
      <c r="N10" s="550"/>
      <c r="O10" s="550"/>
      <c r="P10" s="551"/>
    </row>
    <row r="11" spans="1:22" ht="44" customHeight="1">
      <c r="A11" s="15" t="s">
        <v>47</v>
      </c>
      <c r="B11" s="552"/>
      <c r="C11" s="553"/>
      <c r="D11" s="553"/>
      <c r="E11" s="553"/>
      <c r="F11" s="553"/>
      <c r="G11" s="553"/>
      <c r="H11" s="553"/>
      <c r="I11" s="553"/>
      <c r="J11" s="553"/>
      <c r="K11" s="553"/>
      <c r="L11" s="553"/>
      <c r="M11" s="553"/>
      <c r="N11" s="553"/>
      <c r="O11" s="553"/>
      <c r="P11" s="554"/>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523" t="s">
        <v>17</v>
      </c>
      <c r="B13" s="524"/>
      <c r="C13" s="525"/>
      <c r="D13" s="526" t="s">
        <v>25</v>
      </c>
      <c r="E13" s="524"/>
      <c r="F13" s="524"/>
      <c r="G13" s="524"/>
      <c r="H13" s="524"/>
      <c r="I13" s="524"/>
      <c r="J13" s="524"/>
      <c r="K13" s="525"/>
      <c r="L13" s="526" t="s">
        <v>58</v>
      </c>
      <c r="M13" s="524"/>
      <c r="N13" s="524"/>
      <c r="O13" s="524"/>
      <c r="P13" s="527"/>
    </row>
    <row r="14" spans="1:22" ht="20.399999999999999" customHeight="1">
      <c r="A14" s="476" t="s">
        <v>18</v>
      </c>
      <c r="B14" s="477"/>
      <c r="C14" s="478"/>
      <c r="D14" s="543"/>
      <c r="E14" s="544"/>
      <c r="F14" s="544"/>
      <c r="G14" s="544"/>
      <c r="H14" s="544"/>
      <c r="I14" s="544"/>
      <c r="J14" s="544"/>
      <c r="K14" s="545"/>
      <c r="L14" s="505"/>
      <c r="M14" s="505"/>
      <c r="N14" s="505"/>
      <c r="O14" s="505"/>
      <c r="P14" s="506"/>
    </row>
    <row r="15" spans="1:22" ht="20.399999999999999" customHeight="1">
      <c r="A15" s="479"/>
      <c r="B15" s="480"/>
      <c r="C15" s="481"/>
      <c r="D15" s="555"/>
      <c r="E15" s="556"/>
      <c r="F15" s="556"/>
      <c r="G15" s="556"/>
      <c r="H15" s="556"/>
      <c r="I15" s="556"/>
      <c r="J15" s="556"/>
      <c r="K15" s="557"/>
      <c r="L15" s="507"/>
      <c r="M15" s="507"/>
      <c r="N15" s="507"/>
      <c r="O15" s="507"/>
      <c r="P15" s="508"/>
    </row>
    <row r="16" spans="1:22" ht="20.399999999999999" customHeight="1">
      <c r="A16" s="476" t="s">
        <v>19</v>
      </c>
      <c r="B16" s="477"/>
      <c r="C16" s="478"/>
      <c r="D16" s="543"/>
      <c r="E16" s="544"/>
      <c r="F16" s="544"/>
      <c r="G16" s="544"/>
      <c r="H16" s="544"/>
      <c r="I16" s="544"/>
      <c r="J16" s="544"/>
      <c r="K16" s="545"/>
      <c r="L16" s="505"/>
      <c r="M16" s="505"/>
      <c r="N16" s="505"/>
      <c r="O16" s="505"/>
      <c r="P16" s="506"/>
    </row>
    <row r="17" spans="1:17" ht="20.399999999999999" customHeight="1" thickBot="1">
      <c r="A17" s="479"/>
      <c r="B17" s="480"/>
      <c r="C17" s="481"/>
      <c r="D17" s="546"/>
      <c r="E17" s="547"/>
      <c r="F17" s="547"/>
      <c r="G17" s="547"/>
      <c r="H17" s="547"/>
      <c r="I17" s="547"/>
      <c r="J17" s="547"/>
      <c r="K17" s="548"/>
      <c r="L17" s="507"/>
      <c r="M17" s="507"/>
      <c r="N17" s="507"/>
      <c r="O17" s="507"/>
      <c r="P17" s="508"/>
    </row>
    <row r="18" spans="1:17" ht="20.399999999999999" customHeight="1" thickTop="1">
      <c r="A18" s="515" t="s">
        <v>4</v>
      </c>
      <c r="B18" s="455"/>
      <c r="C18" s="516"/>
      <c r="D18" s="528">
        <f>SUM(D14:K17)</f>
        <v>0</v>
      </c>
      <c r="E18" s="529"/>
      <c r="F18" s="529"/>
      <c r="G18" s="529"/>
      <c r="H18" s="529"/>
      <c r="I18" s="529"/>
      <c r="J18" s="529"/>
      <c r="K18" s="530"/>
      <c r="L18" s="519"/>
      <c r="M18" s="519"/>
      <c r="N18" s="519"/>
      <c r="O18" s="519"/>
      <c r="P18" s="520"/>
    </row>
    <row r="19" spans="1:17" ht="20.399999999999999" customHeight="1" thickBot="1">
      <c r="A19" s="517"/>
      <c r="B19" s="460"/>
      <c r="C19" s="518"/>
      <c r="D19" s="531"/>
      <c r="E19" s="532"/>
      <c r="F19" s="532"/>
      <c r="G19" s="532"/>
      <c r="H19" s="532"/>
      <c r="I19" s="532"/>
      <c r="J19" s="532"/>
      <c r="K19" s="533"/>
      <c r="L19" s="521"/>
      <c r="M19" s="521"/>
      <c r="N19" s="521"/>
      <c r="O19" s="521"/>
      <c r="P19" s="522"/>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523" t="s">
        <v>17</v>
      </c>
      <c r="B21" s="524"/>
      <c r="C21" s="525"/>
      <c r="D21" s="526" t="s">
        <v>25</v>
      </c>
      <c r="E21" s="524"/>
      <c r="F21" s="524"/>
      <c r="G21" s="524"/>
      <c r="H21" s="524"/>
      <c r="I21" s="524"/>
      <c r="J21" s="524"/>
      <c r="K21" s="525"/>
      <c r="L21" s="526" t="s">
        <v>58</v>
      </c>
      <c r="M21" s="524"/>
      <c r="N21" s="524"/>
      <c r="O21" s="524"/>
      <c r="P21" s="527"/>
    </row>
    <row r="22" spans="1:17" ht="15.75" customHeight="1">
      <c r="A22" s="476" t="s">
        <v>21</v>
      </c>
      <c r="B22" s="477"/>
      <c r="C22" s="478"/>
      <c r="D22" s="570"/>
      <c r="E22" s="571"/>
      <c r="F22" s="571"/>
      <c r="G22" s="571"/>
      <c r="H22" s="571"/>
      <c r="I22" s="571"/>
      <c r="J22" s="571"/>
      <c r="K22" s="572"/>
      <c r="L22" s="485"/>
      <c r="M22" s="486"/>
      <c r="N22" s="486"/>
      <c r="O22" s="486"/>
      <c r="P22" s="19"/>
    </row>
    <row r="23" spans="1:17" ht="15.75" customHeight="1">
      <c r="A23" s="479"/>
      <c r="B23" s="480"/>
      <c r="C23" s="481"/>
      <c r="D23" s="573"/>
      <c r="E23" s="574"/>
      <c r="F23" s="574"/>
      <c r="G23" s="574"/>
      <c r="H23" s="574"/>
      <c r="I23" s="574"/>
      <c r="J23" s="574"/>
      <c r="K23" s="575"/>
      <c r="L23" s="487"/>
      <c r="M23" s="488"/>
      <c r="N23" s="488"/>
      <c r="O23" s="488"/>
      <c r="P23" s="20"/>
      <c r="Q23" s="4" t="s">
        <v>27</v>
      </c>
    </row>
    <row r="24" spans="1:17" ht="15.75" customHeight="1">
      <c r="A24" s="502"/>
      <c r="B24" s="503"/>
      <c r="C24" s="504"/>
      <c r="D24" s="576"/>
      <c r="E24" s="577"/>
      <c r="F24" s="577"/>
      <c r="G24" s="577"/>
      <c r="H24" s="577"/>
      <c r="I24" s="577"/>
      <c r="J24" s="577"/>
      <c r="K24" s="578"/>
      <c r="L24" s="489"/>
      <c r="M24" s="490"/>
      <c r="N24" s="490"/>
      <c r="O24" s="490"/>
      <c r="P24" s="20"/>
    </row>
    <row r="25" spans="1:17" ht="15.75" customHeight="1">
      <c r="A25" s="476" t="s">
        <v>7</v>
      </c>
      <c r="B25" s="477"/>
      <c r="C25" s="478"/>
      <c r="D25" s="561"/>
      <c r="E25" s="562"/>
      <c r="F25" s="562"/>
      <c r="G25" s="562"/>
      <c r="H25" s="562"/>
      <c r="I25" s="562"/>
      <c r="J25" s="562"/>
      <c r="K25" s="563"/>
      <c r="L25" s="485"/>
      <c r="M25" s="486"/>
      <c r="N25" s="486"/>
      <c r="O25" s="486"/>
      <c r="P25" s="21"/>
    </row>
    <row r="26" spans="1:17" ht="15.75" customHeight="1">
      <c r="A26" s="479"/>
      <c r="B26" s="480"/>
      <c r="C26" s="481"/>
      <c r="D26" s="564"/>
      <c r="E26" s="565"/>
      <c r="F26" s="565"/>
      <c r="G26" s="565"/>
      <c r="H26" s="565"/>
      <c r="I26" s="565"/>
      <c r="J26" s="565"/>
      <c r="K26" s="566"/>
      <c r="L26" s="487"/>
      <c r="M26" s="488"/>
      <c r="N26" s="488"/>
      <c r="O26" s="488"/>
      <c r="P26" s="20"/>
    </row>
    <row r="27" spans="1:17" ht="15.75" customHeight="1">
      <c r="A27" s="479"/>
      <c r="B27" s="480"/>
      <c r="C27" s="481"/>
      <c r="D27" s="567"/>
      <c r="E27" s="568"/>
      <c r="F27" s="568"/>
      <c r="G27" s="568"/>
      <c r="H27" s="568"/>
      <c r="I27" s="568"/>
      <c r="J27" s="568"/>
      <c r="K27" s="569"/>
      <c r="L27" s="489"/>
      <c r="M27" s="490"/>
      <c r="N27" s="490"/>
      <c r="O27" s="490"/>
      <c r="P27" s="20"/>
    </row>
    <row r="28" spans="1:17" ht="15.75" customHeight="1">
      <c r="A28" s="476" t="s">
        <v>22</v>
      </c>
      <c r="B28" s="477"/>
      <c r="C28" s="478"/>
      <c r="D28" s="561"/>
      <c r="E28" s="562"/>
      <c r="F28" s="562"/>
      <c r="G28" s="562"/>
      <c r="H28" s="562"/>
      <c r="I28" s="562"/>
      <c r="J28" s="562"/>
      <c r="K28" s="563"/>
      <c r="L28" s="485"/>
      <c r="M28" s="486"/>
      <c r="N28" s="486"/>
      <c r="O28" s="486"/>
      <c r="P28" s="21"/>
    </row>
    <row r="29" spans="1:17" ht="15.75" customHeight="1">
      <c r="A29" s="479"/>
      <c r="B29" s="480"/>
      <c r="C29" s="481"/>
      <c r="D29" s="564"/>
      <c r="E29" s="565"/>
      <c r="F29" s="565"/>
      <c r="G29" s="565"/>
      <c r="H29" s="565"/>
      <c r="I29" s="565"/>
      <c r="J29" s="565"/>
      <c r="K29" s="566"/>
      <c r="L29" s="487"/>
      <c r="M29" s="488"/>
      <c r="N29" s="488"/>
      <c r="O29" s="488"/>
      <c r="P29" s="20"/>
    </row>
    <row r="30" spans="1:17" ht="15.75" customHeight="1">
      <c r="A30" s="502"/>
      <c r="B30" s="503"/>
      <c r="C30" s="504"/>
      <c r="D30" s="567"/>
      <c r="E30" s="568"/>
      <c r="F30" s="568"/>
      <c r="G30" s="568"/>
      <c r="H30" s="568"/>
      <c r="I30" s="568"/>
      <c r="J30" s="568"/>
      <c r="K30" s="569"/>
      <c r="L30" s="489"/>
      <c r="M30" s="490"/>
      <c r="N30" s="490"/>
      <c r="O30" s="490"/>
      <c r="P30" s="20"/>
    </row>
    <row r="31" spans="1:17" ht="15.75" customHeight="1">
      <c r="A31" s="476" t="s">
        <v>8</v>
      </c>
      <c r="B31" s="477"/>
      <c r="C31" s="478"/>
      <c r="D31" s="561"/>
      <c r="E31" s="562"/>
      <c r="F31" s="562"/>
      <c r="G31" s="562"/>
      <c r="H31" s="562"/>
      <c r="I31" s="562"/>
      <c r="J31" s="562"/>
      <c r="K31" s="563"/>
      <c r="L31" s="485"/>
      <c r="M31" s="486"/>
      <c r="N31" s="486"/>
      <c r="O31" s="486"/>
      <c r="P31" s="21"/>
    </row>
    <row r="32" spans="1:17" ht="15.75" customHeight="1">
      <c r="A32" s="479"/>
      <c r="B32" s="480"/>
      <c r="C32" s="481"/>
      <c r="D32" s="564"/>
      <c r="E32" s="565"/>
      <c r="F32" s="565"/>
      <c r="G32" s="565"/>
      <c r="H32" s="565"/>
      <c r="I32" s="565"/>
      <c r="J32" s="565"/>
      <c r="K32" s="566"/>
      <c r="L32" s="487"/>
      <c r="M32" s="488"/>
      <c r="N32" s="488"/>
      <c r="O32" s="488"/>
      <c r="P32" s="20"/>
    </row>
    <row r="33" spans="1:16" ht="15.75" customHeight="1">
      <c r="A33" s="502"/>
      <c r="B33" s="503"/>
      <c r="C33" s="504"/>
      <c r="D33" s="567"/>
      <c r="E33" s="568"/>
      <c r="F33" s="568"/>
      <c r="G33" s="568"/>
      <c r="H33" s="568"/>
      <c r="I33" s="568"/>
      <c r="J33" s="568"/>
      <c r="K33" s="569"/>
      <c r="L33" s="489"/>
      <c r="M33" s="490"/>
      <c r="N33" s="490"/>
      <c r="O33" s="490"/>
      <c r="P33" s="20"/>
    </row>
    <row r="34" spans="1:16" ht="15.75" customHeight="1">
      <c r="A34" s="476" t="s">
        <v>13</v>
      </c>
      <c r="B34" s="477"/>
      <c r="C34" s="478"/>
      <c r="D34" s="561"/>
      <c r="E34" s="562"/>
      <c r="F34" s="562"/>
      <c r="G34" s="562"/>
      <c r="H34" s="562"/>
      <c r="I34" s="562"/>
      <c r="J34" s="562"/>
      <c r="K34" s="563"/>
      <c r="L34" s="485"/>
      <c r="M34" s="486"/>
      <c r="N34" s="486"/>
      <c r="O34" s="486"/>
      <c r="P34" s="21"/>
    </row>
    <row r="35" spans="1:16" ht="15.75" customHeight="1">
      <c r="A35" s="479"/>
      <c r="B35" s="480"/>
      <c r="C35" s="481"/>
      <c r="D35" s="564"/>
      <c r="E35" s="565"/>
      <c r="F35" s="565"/>
      <c r="G35" s="565"/>
      <c r="H35" s="565"/>
      <c r="I35" s="565"/>
      <c r="J35" s="565"/>
      <c r="K35" s="566"/>
      <c r="L35" s="487"/>
      <c r="M35" s="488"/>
      <c r="N35" s="488"/>
      <c r="O35" s="488"/>
      <c r="P35" s="20"/>
    </row>
    <row r="36" spans="1:16" ht="15.75" customHeight="1">
      <c r="A36" s="502"/>
      <c r="B36" s="503"/>
      <c r="C36" s="504"/>
      <c r="D36" s="567"/>
      <c r="E36" s="568"/>
      <c r="F36" s="568"/>
      <c r="G36" s="568"/>
      <c r="H36" s="568"/>
      <c r="I36" s="568"/>
      <c r="J36" s="568"/>
      <c r="K36" s="569"/>
      <c r="L36" s="489"/>
      <c r="M36" s="490"/>
      <c r="N36" s="490"/>
      <c r="O36" s="490"/>
      <c r="P36" s="20"/>
    </row>
    <row r="37" spans="1:16" ht="15.75" customHeight="1">
      <c r="A37" s="476" t="s">
        <v>14</v>
      </c>
      <c r="B37" s="477"/>
      <c r="C37" s="478"/>
      <c r="D37" s="561"/>
      <c r="E37" s="562"/>
      <c r="F37" s="562"/>
      <c r="G37" s="562"/>
      <c r="H37" s="562"/>
      <c r="I37" s="562"/>
      <c r="J37" s="562"/>
      <c r="K37" s="563"/>
      <c r="L37" s="485"/>
      <c r="M37" s="486"/>
      <c r="N37" s="486"/>
      <c r="O37" s="486"/>
      <c r="P37" s="21"/>
    </row>
    <row r="38" spans="1:16" ht="15.75" customHeight="1">
      <c r="A38" s="479"/>
      <c r="B38" s="480"/>
      <c r="C38" s="481"/>
      <c r="D38" s="564"/>
      <c r="E38" s="565"/>
      <c r="F38" s="565"/>
      <c r="G38" s="565"/>
      <c r="H38" s="565"/>
      <c r="I38" s="565"/>
      <c r="J38" s="565"/>
      <c r="K38" s="566"/>
      <c r="L38" s="487"/>
      <c r="M38" s="488"/>
      <c r="N38" s="488"/>
      <c r="O38" s="488"/>
      <c r="P38" s="20"/>
    </row>
    <row r="39" spans="1:16" ht="15.75" customHeight="1">
      <c r="A39" s="502"/>
      <c r="B39" s="503"/>
      <c r="C39" s="504"/>
      <c r="D39" s="567"/>
      <c r="E39" s="568"/>
      <c r="F39" s="568"/>
      <c r="G39" s="568"/>
      <c r="H39" s="568"/>
      <c r="I39" s="568"/>
      <c r="J39" s="568"/>
      <c r="K39" s="569"/>
      <c r="L39" s="489"/>
      <c r="M39" s="490"/>
      <c r="N39" s="490"/>
      <c r="O39" s="490"/>
      <c r="P39" s="20"/>
    </row>
    <row r="40" spans="1:16" ht="15.75" customHeight="1">
      <c r="A40" s="476" t="s">
        <v>23</v>
      </c>
      <c r="B40" s="477"/>
      <c r="C40" s="478"/>
      <c r="D40" s="561"/>
      <c r="E40" s="562"/>
      <c r="F40" s="562"/>
      <c r="G40" s="562"/>
      <c r="H40" s="562"/>
      <c r="I40" s="562"/>
      <c r="J40" s="562"/>
      <c r="K40" s="563"/>
      <c r="L40" s="485"/>
      <c r="M40" s="486"/>
      <c r="N40" s="486"/>
      <c r="O40" s="486"/>
      <c r="P40" s="21"/>
    </row>
    <row r="41" spans="1:16" ht="15.75" customHeight="1">
      <c r="A41" s="479"/>
      <c r="B41" s="480"/>
      <c r="C41" s="481"/>
      <c r="D41" s="564"/>
      <c r="E41" s="565"/>
      <c r="F41" s="565"/>
      <c r="G41" s="565"/>
      <c r="H41" s="565"/>
      <c r="I41" s="565"/>
      <c r="J41" s="565"/>
      <c r="K41" s="566"/>
      <c r="L41" s="487"/>
      <c r="M41" s="488"/>
      <c r="N41" s="488"/>
      <c r="O41" s="488"/>
      <c r="P41" s="20"/>
    </row>
    <row r="42" spans="1:16" ht="15.75" customHeight="1">
      <c r="A42" s="502"/>
      <c r="B42" s="503"/>
      <c r="C42" s="504"/>
      <c r="D42" s="567"/>
      <c r="E42" s="568"/>
      <c r="F42" s="568"/>
      <c r="G42" s="568"/>
      <c r="H42" s="568"/>
      <c r="I42" s="568"/>
      <c r="J42" s="568"/>
      <c r="K42" s="569"/>
      <c r="L42" s="489"/>
      <c r="M42" s="490"/>
      <c r="N42" s="490"/>
      <c r="O42" s="490"/>
      <c r="P42" s="20"/>
    </row>
    <row r="43" spans="1:16" ht="15.75" customHeight="1">
      <c r="A43" s="476" t="s">
        <v>26</v>
      </c>
      <c r="B43" s="477"/>
      <c r="C43" s="478"/>
      <c r="D43" s="561"/>
      <c r="E43" s="562"/>
      <c r="F43" s="562"/>
      <c r="G43" s="562"/>
      <c r="H43" s="562"/>
      <c r="I43" s="562"/>
      <c r="J43" s="562"/>
      <c r="K43" s="563"/>
      <c r="L43" s="485"/>
      <c r="M43" s="486"/>
      <c r="N43" s="486"/>
      <c r="O43" s="486"/>
      <c r="P43" s="22"/>
    </row>
    <row r="44" spans="1:16" ht="15.75" customHeight="1">
      <c r="A44" s="479"/>
      <c r="B44" s="480"/>
      <c r="C44" s="481"/>
      <c r="D44" s="564"/>
      <c r="E44" s="565"/>
      <c r="F44" s="565"/>
      <c r="G44" s="565"/>
      <c r="H44" s="565"/>
      <c r="I44" s="565"/>
      <c r="J44" s="565"/>
      <c r="K44" s="566"/>
      <c r="L44" s="487"/>
      <c r="M44" s="488"/>
      <c r="N44" s="488"/>
      <c r="O44" s="488"/>
      <c r="P44" s="23"/>
    </row>
    <row r="45" spans="1:16" ht="15.75" customHeight="1">
      <c r="A45" s="479"/>
      <c r="B45" s="480"/>
      <c r="C45" s="481"/>
      <c r="D45" s="567"/>
      <c r="E45" s="568"/>
      <c r="F45" s="568"/>
      <c r="G45" s="568"/>
      <c r="H45" s="568"/>
      <c r="I45" s="568"/>
      <c r="J45" s="568"/>
      <c r="K45" s="569"/>
      <c r="L45" s="489"/>
      <c r="M45" s="490"/>
      <c r="N45" s="490"/>
      <c r="O45" s="490"/>
      <c r="P45" s="23"/>
    </row>
    <row r="46" spans="1:16" ht="15.75" customHeight="1">
      <c r="A46" s="476" t="s">
        <v>41</v>
      </c>
      <c r="B46" s="477"/>
      <c r="C46" s="478"/>
      <c r="D46" s="570"/>
      <c r="E46" s="571"/>
      <c r="F46" s="571"/>
      <c r="G46" s="571"/>
      <c r="H46" s="571"/>
      <c r="I46" s="571"/>
      <c r="J46" s="571"/>
      <c r="K46" s="572"/>
      <c r="L46" s="485"/>
      <c r="M46" s="486"/>
      <c r="N46" s="486"/>
      <c r="O46" s="486"/>
      <c r="P46" s="22"/>
    </row>
    <row r="47" spans="1:16" ht="15.75" customHeight="1">
      <c r="A47" s="479"/>
      <c r="B47" s="480"/>
      <c r="C47" s="481"/>
      <c r="D47" s="573"/>
      <c r="E47" s="574"/>
      <c r="F47" s="574"/>
      <c r="G47" s="574"/>
      <c r="H47" s="574"/>
      <c r="I47" s="574"/>
      <c r="J47" s="574"/>
      <c r="K47" s="575"/>
      <c r="L47" s="487"/>
      <c r="M47" s="488"/>
      <c r="N47" s="488"/>
      <c r="O47" s="488"/>
      <c r="P47" s="23"/>
    </row>
    <row r="48" spans="1:16" ht="15.75" customHeight="1" thickBot="1">
      <c r="A48" s="482"/>
      <c r="B48" s="483"/>
      <c r="C48" s="484"/>
      <c r="D48" s="579"/>
      <c r="E48" s="580"/>
      <c r="F48" s="580"/>
      <c r="G48" s="580"/>
      <c r="H48" s="580"/>
      <c r="I48" s="580"/>
      <c r="J48" s="580"/>
      <c r="K48" s="581"/>
      <c r="L48" s="489"/>
      <c r="M48" s="490"/>
      <c r="N48" s="490"/>
      <c r="O48" s="490"/>
      <c r="P48" s="25"/>
    </row>
    <row r="49" spans="1:16" ht="20.399999999999999" customHeight="1" thickTop="1">
      <c r="A49" s="453" t="s">
        <v>4</v>
      </c>
      <c r="B49" s="454"/>
      <c r="C49" s="455"/>
      <c r="D49" s="467">
        <f>IF(SUM(D22:K48)=D18,SUM(D22:K48),"ERR")</f>
        <v>0</v>
      </c>
      <c r="E49" s="468"/>
      <c r="F49" s="468"/>
      <c r="G49" s="468"/>
      <c r="H49" s="468"/>
      <c r="I49" s="468"/>
      <c r="J49" s="468"/>
      <c r="K49" s="469"/>
      <c r="L49" s="461"/>
      <c r="M49" s="462"/>
      <c r="N49" s="462"/>
      <c r="O49" s="462"/>
      <c r="P49" s="26"/>
    </row>
    <row r="50" spans="1:16" ht="20.399999999999999" customHeight="1">
      <c r="A50" s="456"/>
      <c r="B50" s="448"/>
      <c r="C50" s="457"/>
      <c r="D50" s="470"/>
      <c r="E50" s="471"/>
      <c r="F50" s="471"/>
      <c r="G50" s="471"/>
      <c r="H50" s="471"/>
      <c r="I50" s="471"/>
      <c r="J50" s="471"/>
      <c r="K50" s="472"/>
      <c r="L50" s="463"/>
      <c r="M50" s="464"/>
      <c r="N50" s="464"/>
      <c r="O50" s="464"/>
      <c r="P50" s="27"/>
    </row>
    <row r="51" spans="1:16" ht="20.399999999999999" customHeight="1" thickBot="1">
      <c r="A51" s="458"/>
      <c r="B51" s="459"/>
      <c r="C51" s="460"/>
      <c r="D51" s="473"/>
      <c r="E51" s="474"/>
      <c r="F51" s="474"/>
      <c r="G51" s="474"/>
      <c r="H51" s="474"/>
      <c r="I51" s="474"/>
      <c r="J51" s="474"/>
      <c r="K51" s="475"/>
      <c r="L51" s="465"/>
      <c r="M51" s="466"/>
      <c r="N51" s="466"/>
      <c r="O51" s="466"/>
      <c r="P51" s="28"/>
    </row>
    <row r="52" spans="1:16" ht="20.399999999999999" customHeight="1">
      <c r="A52" s="4" t="s">
        <v>24</v>
      </c>
    </row>
    <row r="53" spans="1:16" ht="20.399999999999999" customHeight="1"/>
  </sheetData>
  <mergeCells count="75">
    <mergeCell ref="A46:C48"/>
    <mergeCell ref="D46:K48"/>
    <mergeCell ref="L46:O46"/>
    <mergeCell ref="L47:O47"/>
    <mergeCell ref="L48:O48"/>
    <mergeCell ref="A49:C51"/>
    <mergeCell ref="D49:K51"/>
    <mergeCell ref="L49:O49"/>
    <mergeCell ref="L50:O50"/>
    <mergeCell ref="L51:O51"/>
    <mergeCell ref="A40:C42"/>
    <mergeCell ref="D40:K42"/>
    <mergeCell ref="L40:O40"/>
    <mergeCell ref="L41:O41"/>
    <mergeCell ref="L42:O42"/>
    <mergeCell ref="A43:C45"/>
    <mergeCell ref="D43:K45"/>
    <mergeCell ref="L43:O43"/>
    <mergeCell ref="L44:O44"/>
    <mergeCell ref="L45:O45"/>
    <mergeCell ref="A34:C36"/>
    <mergeCell ref="D34:K36"/>
    <mergeCell ref="L34:O34"/>
    <mergeCell ref="L35:O35"/>
    <mergeCell ref="L36:O36"/>
    <mergeCell ref="A37:C39"/>
    <mergeCell ref="D37:K39"/>
    <mergeCell ref="L37:O37"/>
    <mergeCell ref="L38:O38"/>
    <mergeCell ref="L39:O39"/>
    <mergeCell ref="A28:C30"/>
    <mergeCell ref="D28:K30"/>
    <mergeCell ref="L28:O28"/>
    <mergeCell ref="L29:O29"/>
    <mergeCell ref="L30:O30"/>
    <mergeCell ref="A31:C33"/>
    <mergeCell ref="D31:K33"/>
    <mergeCell ref="L31:O31"/>
    <mergeCell ref="L32:O32"/>
    <mergeCell ref="L33:O33"/>
    <mergeCell ref="A22:C24"/>
    <mergeCell ref="D22:K24"/>
    <mergeCell ref="L22:O22"/>
    <mergeCell ref="L23:O23"/>
    <mergeCell ref="L24:O24"/>
    <mergeCell ref="A25:C27"/>
    <mergeCell ref="D25:K27"/>
    <mergeCell ref="L25:O25"/>
    <mergeCell ref="L26:O26"/>
    <mergeCell ref="L27:O27"/>
    <mergeCell ref="A18:C19"/>
    <mergeCell ref="D18:K19"/>
    <mergeCell ref="L18:P19"/>
    <mergeCell ref="A21:C21"/>
    <mergeCell ref="D21:K21"/>
    <mergeCell ref="L21:P21"/>
    <mergeCell ref="A14:C15"/>
    <mergeCell ref="D14:K15"/>
    <mergeCell ref="L14:P15"/>
    <mergeCell ref="A16:C17"/>
    <mergeCell ref="D16:K17"/>
    <mergeCell ref="L16:P17"/>
    <mergeCell ref="C8:J8"/>
    <mergeCell ref="L8:P8"/>
    <mergeCell ref="B10:P10"/>
    <mergeCell ref="B11:P11"/>
    <mergeCell ref="A13:C13"/>
    <mergeCell ref="D13:K13"/>
    <mergeCell ref="L13:P13"/>
    <mergeCell ref="B6:K6"/>
    <mergeCell ref="M6:P6"/>
    <mergeCell ref="M1:P1"/>
    <mergeCell ref="A3:P3"/>
    <mergeCell ref="B5:K5"/>
    <mergeCell ref="M5:P5"/>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217A7FA-A1B4-495B-A84D-DC924E11DAB7}">
          <x14:formula1>
            <xm:f>Sheet1!$A$1:$A$2</xm:f>
          </x14:formula1>
          <xm:sqref>B8 K8</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6F667-5AE7-49FB-9443-E1BB07FC0B47}">
  <sheetPr>
    <tabColor rgb="FF00B0F0"/>
  </sheetPr>
  <dimension ref="A1:B5"/>
  <sheetViews>
    <sheetView workbookViewId="0">
      <selection activeCell="B1" sqref="B1"/>
    </sheetView>
  </sheetViews>
  <sheetFormatPr defaultRowHeight="13"/>
  <sheetData>
    <row r="1" spans="1:2">
      <c r="A1" s="39" t="s">
        <v>49</v>
      </c>
      <c r="B1" t="s">
        <v>292</v>
      </c>
    </row>
    <row r="2" spans="1:2">
      <c r="A2" s="39" t="s">
        <v>53</v>
      </c>
      <c r="B2" t="s">
        <v>293</v>
      </c>
    </row>
    <row r="3" spans="1:2">
      <c r="B3" t="s">
        <v>294</v>
      </c>
    </row>
    <row r="4" spans="1:2">
      <c r="B4" t="s">
        <v>295</v>
      </c>
    </row>
    <row r="5" spans="1:2">
      <c r="B5" t="s">
        <v>296</v>
      </c>
    </row>
  </sheetData>
  <phoneticPr fontId="2"/>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7C263-48DE-41F5-A735-A678BCCCD59B}">
  <sheetPr>
    <tabColor rgb="FF00B0F0"/>
  </sheetPr>
  <dimension ref="A1:V53"/>
  <sheetViews>
    <sheetView showZeros="0" view="pageBreakPreview" zoomScale="80" zoomScaleNormal="120" zoomScaleSheetLayoutView="80" workbookViewId="0"/>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349" t="s">
        <v>291</v>
      </c>
      <c r="B1" s="349"/>
      <c r="C1" s="349"/>
      <c r="D1" s="349"/>
      <c r="E1" s="349"/>
      <c r="F1" s="349"/>
      <c r="G1" s="349"/>
      <c r="H1" s="30"/>
      <c r="I1" s="11"/>
      <c r="J1" s="11"/>
      <c r="K1" s="11"/>
      <c r="L1" s="11"/>
      <c r="M1" s="452" t="s">
        <v>56</v>
      </c>
      <c r="N1" s="452"/>
      <c r="O1" s="452"/>
      <c r="P1" s="452"/>
    </row>
    <row r="2" spans="1:22" ht="6" customHeight="1">
      <c r="A2" s="30"/>
      <c r="B2" s="30"/>
      <c r="C2" s="30"/>
      <c r="D2" s="30"/>
      <c r="E2" s="30"/>
      <c r="F2" s="30"/>
      <c r="G2" s="30"/>
      <c r="H2" s="30"/>
      <c r="I2" s="11"/>
      <c r="J2" s="11"/>
      <c r="K2" s="11"/>
      <c r="L2" s="11"/>
      <c r="M2" s="11"/>
      <c r="N2" s="11"/>
      <c r="O2" s="31"/>
      <c r="P2" s="31"/>
    </row>
    <row r="3" spans="1:22" ht="24" customHeight="1">
      <c r="A3" s="534" t="s">
        <v>29</v>
      </c>
      <c r="B3" s="534"/>
      <c r="C3" s="534"/>
      <c r="D3" s="534"/>
      <c r="E3" s="534"/>
      <c r="F3" s="534"/>
      <c r="G3" s="534"/>
      <c r="H3" s="534"/>
      <c r="I3" s="534"/>
      <c r="J3" s="534"/>
      <c r="K3" s="534"/>
      <c r="L3" s="534"/>
      <c r="M3" s="534"/>
      <c r="N3" s="534"/>
      <c r="O3" s="534"/>
      <c r="P3" s="534"/>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9">
        <f>'No22 （団体表）'!B5</f>
        <v>0</v>
      </c>
      <c r="C5" s="450"/>
      <c r="D5" s="450"/>
      <c r="E5" s="450"/>
      <c r="F5" s="450"/>
      <c r="G5" s="450"/>
      <c r="H5" s="450"/>
      <c r="I5" s="450"/>
      <c r="J5" s="450"/>
      <c r="K5" s="451"/>
      <c r="L5" s="12" t="s">
        <v>1</v>
      </c>
      <c r="M5" s="449">
        <f>'No22 （団体表）'!M5</f>
        <v>0</v>
      </c>
      <c r="N5" s="450"/>
      <c r="O5" s="450"/>
      <c r="P5" s="451"/>
      <c r="Q5" s="4" t="s">
        <v>11</v>
      </c>
    </row>
    <row r="6" spans="1:22" ht="30" customHeight="1">
      <c r="A6" s="12" t="s">
        <v>44</v>
      </c>
      <c r="B6" s="558"/>
      <c r="C6" s="559"/>
      <c r="D6" s="559"/>
      <c r="E6" s="559"/>
      <c r="F6" s="559"/>
      <c r="G6" s="559"/>
      <c r="H6" s="559"/>
      <c r="I6" s="559"/>
      <c r="J6" s="559"/>
      <c r="K6" s="560"/>
      <c r="L6" s="12" t="s">
        <v>15</v>
      </c>
      <c r="M6" s="449">
        <f>'No22 （団体表）'!M6</f>
        <v>0</v>
      </c>
      <c r="N6" s="450"/>
      <c r="O6" s="450"/>
      <c r="P6" s="451"/>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446" t="s">
        <v>50</v>
      </c>
      <c r="D8" s="446"/>
      <c r="E8" s="446"/>
      <c r="F8" s="446"/>
      <c r="G8" s="446"/>
      <c r="H8" s="446"/>
      <c r="I8" s="446"/>
      <c r="J8" s="446"/>
      <c r="K8" s="45" t="s">
        <v>49</v>
      </c>
      <c r="L8" s="446" t="s">
        <v>51</v>
      </c>
      <c r="M8" s="446"/>
      <c r="N8" s="446"/>
      <c r="O8" s="446"/>
      <c r="P8" s="447"/>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49"/>
      <c r="C10" s="550"/>
      <c r="D10" s="550"/>
      <c r="E10" s="550"/>
      <c r="F10" s="550"/>
      <c r="G10" s="550"/>
      <c r="H10" s="550"/>
      <c r="I10" s="550"/>
      <c r="J10" s="550"/>
      <c r="K10" s="550"/>
      <c r="L10" s="550"/>
      <c r="M10" s="550"/>
      <c r="N10" s="550"/>
      <c r="O10" s="550"/>
      <c r="P10" s="551"/>
    </row>
    <row r="11" spans="1:22" ht="44" customHeight="1">
      <c r="A11" s="15" t="s">
        <v>47</v>
      </c>
      <c r="B11" s="552"/>
      <c r="C11" s="553"/>
      <c r="D11" s="553"/>
      <c r="E11" s="553"/>
      <c r="F11" s="553"/>
      <c r="G11" s="553"/>
      <c r="H11" s="553"/>
      <c r="I11" s="553"/>
      <c r="J11" s="553"/>
      <c r="K11" s="553"/>
      <c r="L11" s="553"/>
      <c r="M11" s="553"/>
      <c r="N11" s="553"/>
      <c r="O11" s="553"/>
      <c r="P11" s="554"/>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523" t="s">
        <v>17</v>
      </c>
      <c r="B13" s="524"/>
      <c r="C13" s="525"/>
      <c r="D13" s="526" t="s">
        <v>25</v>
      </c>
      <c r="E13" s="524"/>
      <c r="F13" s="524"/>
      <c r="G13" s="524"/>
      <c r="H13" s="524"/>
      <c r="I13" s="524"/>
      <c r="J13" s="524"/>
      <c r="K13" s="525"/>
      <c r="L13" s="526" t="s">
        <v>58</v>
      </c>
      <c r="M13" s="524"/>
      <c r="N13" s="524"/>
      <c r="O13" s="524"/>
      <c r="P13" s="527"/>
    </row>
    <row r="14" spans="1:22" ht="20.399999999999999" customHeight="1">
      <c r="A14" s="476" t="s">
        <v>18</v>
      </c>
      <c r="B14" s="477"/>
      <c r="C14" s="478"/>
      <c r="D14" s="543"/>
      <c r="E14" s="544"/>
      <c r="F14" s="544"/>
      <c r="G14" s="544"/>
      <c r="H14" s="544"/>
      <c r="I14" s="544"/>
      <c r="J14" s="544"/>
      <c r="K14" s="545"/>
      <c r="L14" s="505"/>
      <c r="M14" s="505"/>
      <c r="N14" s="505"/>
      <c r="O14" s="505"/>
      <c r="P14" s="506"/>
    </row>
    <row r="15" spans="1:22" ht="20.399999999999999" customHeight="1">
      <c r="A15" s="479"/>
      <c r="B15" s="480"/>
      <c r="C15" s="481"/>
      <c r="D15" s="555"/>
      <c r="E15" s="556"/>
      <c r="F15" s="556"/>
      <c r="G15" s="556"/>
      <c r="H15" s="556"/>
      <c r="I15" s="556"/>
      <c r="J15" s="556"/>
      <c r="K15" s="557"/>
      <c r="L15" s="507"/>
      <c r="M15" s="507"/>
      <c r="N15" s="507"/>
      <c r="O15" s="507"/>
      <c r="P15" s="508"/>
    </row>
    <row r="16" spans="1:22" ht="20.399999999999999" customHeight="1">
      <c r="A16" s="476" t="s">
        <v>19</v>
      </c>
      <c r="B16" s="477"/>
      <c r="C16" s="478"/>
      <c r="D16" s="543"/>
      <c r="E16" s="544"/>
      <c r="F16" s="544"/>
      <c r="G16" s="544"/>
      <c r="H16" s="544"/>
      <c r="I16" s="544"/>
      <c r="J16" s="544"/>
      <c r="K16" s="545"/>
      <c r="L16" s="505"/>
      <c r="M16" s="505"/>
      <c r="N16" s="505"/>
      <c r="O16" s="505"/>
      <c r="P16" s="506"/>
    </row>
    <row r="17" spans="1:17" ht="20.399999999999999" customHeight="1" thickBot="1">
      <c r="A17" s="479"/>
      <c r="B17" s="480"/>
      <c r="C17" s="481"/>
      <c r="D17" s="546"/>
      <c r="E17" s="547"/>
      <c r="F17" s="547"/>
      <c r="G17" s="547"/>
      <c r="H17" s="547"/>
      <c r="I17" s="547"/>
      <c r="J17" s="547"/>
      <c r="K17" s="548"/>
      <c r="L17" s="507"/>
      <c r="M17" s="507"/>
      <c r="N17" s="507"/>
      <c r="O17" s="507"/>
      <c r="P17" s="508"/>
    </row>
    <row r="18" spans="1:17" ht="20.399999999999999" customHeight="1" thickTop="1">
      <c r="A18" s="515" t="s">
        <v>4</v>
      </c>
      <c r="B18" s="455"/>
      <c r="C18" s="516"/>
      <c r="D18" s="528">
        <f>SUM(D14:K17)</f>
        <v>0</v>
      </c>
      <c r="E18" s="529"/>
      <c r="F18" s="529"/>
      <c r="G18" s="529"/>
      <c r="H18" s="529"/>
      <c r="I18" s="529"/>
      <c r="J18" s="529"/>
      <c r="K18" s="530"/>
      <c r="L18" s="519"/>
      <c r="M18" s="519"/>
      <c r="N18" s="519"/>
      <c r="O18" s="519"/>
      <c r="P18" s="520"/>
    </row>
    <row r="19" spans="1:17" ht="20.399999999999999" customHeight="1" thickBot="1">
      <c r="A19" s="517"/>
      <c r="B19" s="460"/>
      <c r="C19" s="518"/>
      <c r="D19" s="531"/>
      <c r="E19" s="532"/>
      <c r="F19" s="532"/>
      <c r="G19" s="532"/>
      <c r="H19" s="532"/>
      <c r="I19" s="532"/>
      <c r="J19" s="532"/>
      <c r="K19" s="533"/>
      <c r="L19" s="521"/>
      <c r="M19" s="521"/>
      <c r="N19" s="521"/>
      <c r="O19" s="521"/>
      <c r="P19" s="522"/>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523" t="s">
        <v>17</v>
      </c>
      <c r="B21" s="524"/>
      <c r="C21" s="525"/>
      <c r="D21" s="526" t="s">
        <v>25</v>
      </c>
      <c r="E21" s="524"/>
      <c r="F21" s="524"/>
      <c r="G21" s="524"/>
      <c r="H21" s="524"/>
      <c r="I21" s="524"/>
      <c r="J21" s="524"/>
      <c r="K21" s="525"/>
      <c r="L21" s="526" t="s">
        <v>58</v>
      </c>
      <c r="M21" s="524"/>
      <c r="N21" s="524"/>
      <c r="O21" s="524"/>
      <c r="P21" s="527"/>
    </row>
    <row r="22" spans="1:17" ht="15.75" customHeight="1">
      <c r="A22" s="476" t="s">
        <v>21</v>
      </c>
      <c r="B22" s="477"/>
      <c r="C22" s="478"/>
      <c r="D22" s="570"/>
      <c r="E22" s="571"/>
      <c r="F22" s="571"/>
      <c r="G22" s="571"/>
      <c r="H22" s="571"/>
      <c r="I22" s="571"/>
      <c r="J22" s="571"/>
      <c r="K22" s="572"/>
      <c r="L22" s="485"/>
      <c r="M22" s="486"/>
      <c r="N22" s="486"/>
      <c r="O22" s="486"/>
      <c r="P22" s="19"/>
    </row>
    <row r="23" spans="1:17" ht="15.75" customHeight="1">
      <c r="A23" s="479"/>
      <c r="B23" s="480"/>
      <c r="C23" s="481"/>
      <c r="D23" s="573"/>
      <c r="E23" s="574"/>
      <c r="F23" s="574"/>
      <c r="G23" s="574"/>
      <c r="H23" s="574"/>
      <c r="I23" s="574"/>
      <c r="J23" s="574"/>
      <c r="K23" s="575"/>
      <c r="L23" s="487"/>
      <c r="M23" s="488"/>
      <c r="N23" s="488"/>
      <c r="O23" s="488"/>
      <c r="P23" s="20"/>
      <c r="Q23" s="4" t="s">
        <v>27</v>
      </c>
    </row>
    <row r="24" spans="1:17" ht="15.75" customHeight="1">
      <c r="A24" s="502"/>
      <c r="B24" s="503"/>
      <c r="C24" s="504"/>
      <c r="D24" s="576"/>
      <c r="E24" s="577"/>
      <c r="F24" s="577"/>
      <c r="G24" s="577"/>
      <c r="H24" s="577"/>
      <c r="I24" s="577"/>
      <c r="J24" s="577"/>
      <c r="K24" s="578"/>
      <c r="L24" s="489"/>
      <c r="M24" s="490"/>
      <c r="N24" s="490"/>
      <c r="O24" s="490"/>
      <c r="P24" s="20"/>
    </row>
    <row r="25" spans="1:17" ht="15.75" customHeight="1">
      <c r="A25" s="476" t="s">
        <v>7</v>
      </c>
      <c r="B25" s="477"/>
      <c r="C25" s="478"/>
      <c r="D25" s="561"/>
      <c r="E25" s="562"/>
      <c r="F25" s="562"/>
      <c r="G25" s="562"/>
      <c r="H25" s="562"/>
      <c r="I25" s="562"/>
      <c r="J25" s="562"/>
      <c r="K25" s="563"/>
      <c r="L25" s="485"/>
      <c r="M25" s="486"/>
      <c r="N25" s="486"/>
      <c r="O25" s="486"/>
      <c r="P25" s="21"/>
    </row>
    <row r="26" spans="1:17" ht="15.75" customHeight="1">
      <c r="A26" s="479"/>
      <c r="B26" s="480"/>
      <c r="C26" s="481"/>
      <c r="D26" s="564"/>
      <c r="E26" s="565"/>
      <c r="F26" s="565"/>
      <c r="G26" s="565"/>
      <c r="H26" s="565"/>
      <c r="I26" s="565"/>
      <c r="J26" s="565"/>
      <c r="K26" s="566"/>
      <c r="L26" s="487"/>
      <c r="M26" s="488"/>
      <c r="N26" s="488"/>
      <c r="O26" s="488"/>
      <c r="P26" s="20"/>
    </row>
    <row r="27" spans="1:17" ht="15.75" customHeight="1">
      <c r="A27" s="479"/>
      <c r="B27" s="480"/>
      <c r="C27" s="481"/>
      <c r="D27" s="567"/>
      <c r="E27" s="568"/>
      <c r="F27" s="568"/>
      <c r="G27" s="568"/>
      <c r="H27" s="568"/>
      <c r="I27" s="568"/>
      <c r="J27" s="568"/>
      <c r="K27" s="569"/>
      <c r="L27" s="489"/>
      <c r="M27" s="490"/>
      <c r="N27" s="490"/>
      <c r="O27" s="490"/>
      <c r="P27" s="20"/>
    </row>
    <row r="28" spans="1:17" ht="15.75" customHeight="1">
      <c r="A28" s="476" t="s">
        <v>22</v>
      </c>
      <c r="B28" s="477"/>
      <c r="C28" s="478"/>
      <c r="D28" s="561"/>
      <c r="E28" s="562"/>
      <c r="F28" s="562"/>
      <c r="G28" s="562"/>
      <c r="H28" s="562"/>
      <c r="I28" s="562"/>
      <c r="J28" s="562"/>
      <c r="K28" s="563"/>
      <c r="L28" s="485"/>
      <c r="M28" s="486"/>
      <c r="N28" s="486"/>
      <c r="O28" s="486"/>
      <c r="P28" s="21"/>
    </row>
    <row r="29" spans="1:17" ht="15.75" customHeight="1">
      <c r="A29" s="479"/>
      <c r="B29" s="480"/>
      <c r="C29" s="481"/>
      <c r="D29" s="564"/>
      <c r="E29" s="565"/>
      <c r="F29" s="565"/>
      <c r="G29" s="565"/>
      <c r="H29" s="565"/>
      <c r="I29" s="565"/>
      <c r="J29" s="565"/>
      <c r="K29" s="566"/>
      <c r="L29" s="487"/>
      <c r="M29" s="488"/>
      <c r="N29" s="488"/>
      <c r="O29" s="488"/>
      <c r="P29" s="20"/>
    </row>
    <row r="30" spans="1:17" ht="15.75" customHeight="1">
      <c r="A30" s="502"/>
      <c r="B30" s="503"/>
      <c r="C30" s="504"/>
      <c r="D30" s="567"/>
      <c r="E30" s="568"/>
      <c r="F30" s="568"/>
      <c r="G30" s="568"/>
      <c r="H30" s="568"/>
      <c r="I30" s="568"/>
      <c r="J30" s="568"/>
      <c r="K30" s="569"/>
      <c r="L30" s="489"/>
      <c r="M30" s="490"/>
      <c r="N30" s="490"/>
      <c r="O30" s="490"/>
      <c r="P30" s="20"/>
    </row>
    <row r="31" spans="1:17" ht="15.75" customHeight="1">
      <c r="A31" s="476" t="s">
        <v>8</v>
      </c>
      <c r="B31" s="477"/>
      <c r="C31" s="478"/>
      <c r="D31" s="561"/>
      <c r="E31" s="562"/>
      <c r="F31" s="562"/>
      <c r="G31" s="562"/>
      <c r="H31" s="562"/>
      <c r="I31" s="562"/>
      <c r="J31" s="562"/>
      <c r="K31" s="563"/>
      <c r="L31" s="485"/>
      <c r="M31" s="486"/>
      <c r="N31" s="486"/>
      <c r="O31" s="486"/>
      <c r="P31" s="21"/>
    </row>
    <row r="32" spans="1:17" ht="15.75" customHeight="1">
      <c r="A32" s="479"/>
      <c r="B32" s="480"/>
      <c r="C32" s="481"/>
      <c r="D32" s="564"/>
      <c r="E32" s="565"/>
      <c r="F32" s="565"/>
      <c r="G32" s="565"/>
      <c r="H32" s="565"/>
      <c r="I32" s="565"/>
      <c r="J32" s="565"/>
      <c r="K32" s="566"/>
      <c r="L32" s="487"/>
      <c r="M32" s="488"/>
      <c r="N32" s="488"/>
      <c r="O32" s="488"/>
      <c r="P32" s="20"/>
    </row>
    <row r="33" spans="1:16" ht="15.75" customHeight="1">
      <c r="A33" s="502"/>
      <c r="B33" s="503"/>
      <c r="C33" s="504"/>
      <c r="D33" s="567"/>
      <c r="E33" s="568"/>
      <c r="F33" s="568"/>
      <c r="G33" s="568"/>
      <c r="H33" s="568"/>
      <c r="I33" s="568"/>
      <c r="J33" s="568"/>
      <c r="K33" s="569"/>
      <c r="L33" s="489"/>
      <c r="M33" s="490"/>
      <c r="N33" s="490"/>
      <c r="O33" s="490"/>
      <c r="P33" s="20"/>
    </row>
    <row r="34" spans="1:16" ht="15.75" customHeight="1">
      <c r="A34" s="476" t="s">
        <v>13</v>
      </c>
      <c r="B34" s="477"/>
      <c r="C34" s="478"/>
      <c r="D34" s="561"/>
      <c r="E34" s="562"/>
      <c r="F34" s="562"/>
      <c r="G34" s="562"/>
      <c r="H34" s="562"/>
      <c r="I34" s="562"/>
      <c r="J34" s="562"/>
      <c r="K34" s="563"/>
      <c r="L34" s="485"/>
      <c r="M34" s="486"/>
      <c r="N34" s="486"/>
      <c r="O34" s="486"/>
      <c r="P34" s="21"/>
    </row>
    <row r="35" spans="1:16" ht="15.75" customHeight="1">
      <c r="A35" s="479"/>
      <c r="B35" s="480"/>
      <c r="C35" s="481"/>
      <c r="D35" s="564"/>
      <c r="E35" s="565"/>
      <c r="F35" s="565"/>
      <c r="G35" s="565"/>
      <c r="H35" s="565"/>
      <c r="I35" s="565"/>
      <c r="J35" s="565"/>
      <c r="K35" s="566"/>
      <c r="L35" s="487"/>
      <c r="M35" s="488"/>
      <c r="N35" s="488"/>
      <c r="O35" s="488"/>
      <c r="P35" s="20"/>
    </row>
    <row r="36" spans="1:16" ht="15.75" customHeight="1">
      <c r="A36" s="502"/>
      <c r="B36" s="503"/>
      <c r="C36" s="504"/>
      <c r="D36" s="567"/>
      <c r="E36" s="568"/>
      <c r="F36" s="568"/>
      <c r="G36" s="568"/>
      <c r="H36" s="568"/>
      <c r="I36" s="568"/>
      <c r="J36" s="568"/>
      <c r="K36" s="569"/>
      <c r="L36" s="489"/>
      <c r="M36" s="490"/>
      <c r="N36" s="490"/>
      <c r="O36" s="490"/>
      <c r="P36" s="20"/>
    </row>
    <row r="37" spans="1:16" ht="15.75" customHeight="1">
      <c r="A37" s="476" t="s">
        <v>14</v>
      </c>
      <c r="B37" s="477"/>
      <c r="C37" s="478"/>
      <c r="D37" s="561"/>
      <c r="E37" s="562"/>
      <c r="F37" s="562"/>
      <c r="G37" s="562"/>
      <c r="H37" s="562"/>
      <c r="I37" s="562"/>
      <c r="J37" s="562"/>
      <c r="K37" s="563"/>
      <c r="L37" s="485"/>
      <c r="M37" s="486"/>
      <c r="N37" s="486"/>
      <c r="O37" s="486"/>
      <c r="P37" s="21"/>
    </row>
    <row r="38" spans="1:16" ht="15.75" customHeight="1">
      <c r="A38" s="479"/>
      <c r="B38" s="480"/>
      <c r="C38" s="481"/>
      <c r="D38" s="564"/>
      <c r="E38" s="565"/>
      <c r="F38" s="565"/>
      <c r="G38" s="565"/>
      <c r="H38" s="565"/>
      <c r="I38" s="565"/>
      <c r="J38" s="565"/>
      <c r="K38" s="566"/>
      <c r="L38" s="487"/>
      <c r="M38" s="488"/>
      <c r="N38" s="488"/>
      <c r="O38" s="488"/>
      <c r="P38" s="20"/>
    </row>
    <row r="39" spans="1:16" ht="15.75" customHeight="1">
      <c r="A39" s="502"/>
      <c r="B39" s="503"/>
      <c r="C39" s="504"/>
      <c r="D39" s="567"/>
      <c r="E39" s="568"/>
      <c r="F39" s="568"/>
      <c r="G39" s="568"/>
      <c r="H39" s="568"/>
      <c r="I39" s="568"/>
      <c r="J39" s="568"/>
      <c r="K39" s="569"/>
      <c r="L39" s="489"/>
      <c r="M39" s="490"/>
      <c r="N39" s="490"/>
      <c r="O39" s="490"/>
      <c r="P39" s="20"/>
    </row>
    <row r="40" spans="1:16" ht="15.75" customHeight="1">
      <c r="A40" s="476" t="s">
        <v>23</v>
      </c>
      <c r="B40" s="477"/>
      <c r="C40" s="478"/>
      <c r="D40" s="561"/>
      <c r="E40" s="562"/>
      <c r="F40" s="562"/>
      <c r="G40" s="562"/>
      <c r="H40" s="562"/>
      <c r="I40" s="562"/>
      <c r="J40" s="562"/>
      <c r="K40" s="563"/>
      <c r="L40" s="485"/>
      <c r="M40" s="486"/>
      <c r="N40" s="486"/>
      <c r="O40" s="486"/>
      <c r="P40" s="21"/>
    </row>
    <row r="41" spans="1:16" ht="15.75" customHeight="1">
      <c r="A41" s="479"/>
      <c r="B41" s="480"/>
      <c r="C41" s="481"/>
      <c r="D41" s="564"/>
      <c r="E41" s="565"/>
      <c r="F41" s="565"/>
      <c r="G41" s="565"/>
      <c r="H41" s="565"/>
      <c r="I41" s="565"/>
      <c r="J41" s="565"/>
      <c r="K41" s="566"/>
      <c r="L41" s="487"/>
      <c r="M41" s="488"/>
      <c r="N41" s="488"/>
      <c r="O41" s="488"/>
      <c r="P41" s="20"/>
    </row>
    <row r="42" spans="1:16" ht="15.75" customHeight="1">
      <c r="A42" s="502"/>
      <c r="B42" s="503"/>
      <c r="C42" s="504"/>
      <c r="D42" s="567"/>
      <c r="E42" s="568"/>
      <c r="F42" s="568"/>
      <c r="G42" s="568"/>
      <c r="H42" s="568"/>
      <c r="I42" s="568"/>
      <c r="J42" s="568"/>
      <c r="K42" s="569"/>
      <c r="L42" s="489"/>
      <c r="M42" s="490"/>
      <c r="N42" s="490"/>
      <c r="O42" s="490"/>
      <c r="P42" s="20"/>
    </row>
    <row r="43" spans="1:16" ht="15.75" customHeight="1">
      <c r="A43" s="476" t="s">
        <v>26</v>
      </c>
      <c r="B43" s="477"/>
      <c r="C43" s="478"/>
      <c r="D43" s="561"/>
      <c r="E43" s="562"/>
      <c r="F43" s="562"/>
      <c r="G43" s="562"/>
      <c r="H43" s="562"/>
      <c r="I43" s="562"/>
      <c r="J43" s="562"/>
      <c r="K43" s="563"/>
      <c r="L43" s="485"/>
      <c r="M43" s="486"/>
      <c r="N43" s="486"/>
      <c r="O43" s="486"/>
      <c r="P43" s="22"/>
    </row>
    <row r="44" spans="1:16" ht="15.75" customHeight="1">
      <c r="A44" s="479"/>
      <c r="B44" s="480"/>
      <c r="C44" s="481"/>
      <c r="D44" s="564"/>
      <c r="E44" s="565"/>
      <c r="F44" s="565"/>
      <c r="G44" s="565"/>
      <c r="H44" s="565"/>
      <c r="I44" s="565"/>
      <c r="J44" s="565"/>
      <c r="K44" s="566"/>
      <c r="L44" s="487"/>
      <c r="M44" s="488"/>
      <c r="N44" s="488"/>
      <c r="O44" s="488"/>
      <c r="P44" s="23"/>
    </row>
    <row r="45" spans="1:16" ht="15.75" customHeight="1">
      <c r="A45" s="479"/>
      <c r="B45" s="480"/>
      <c r="C45" s="481"/>
      <c r="D45" s="567"/>
      <c r="E45" s="568"/>
      <c r="F45" s="568"/>
      <c r="G45" s="568"/>
      <c r="H45" s="568"/>
      <c r="I45" s="568"/>
      <c r="J45" s="568"/>
      <c r="K45" s="569"/>
      <c r="L45" s="489"/>
      <c r="M45" s="490"/>
      <c r="N45" s="490"/>
      <c r="O45" s="490"/>
      <c r="P45" s="23"/>
    </row>
    <row r="46" spans="1:16" ht="15.75" customHeight="1">
      <c r="A46" s="476" t="s">
        <v>41</v>
      </c>
      <c r="B46" s="477"/>
      <c r="C46" s="478"/>
      <c r="D46" s="570"/>
      <c r="E46" s="571"/>
      <c r="F46" s="571"/>
      <c r="G46" s="571"/>
      <c r="H46" s="571"/>
      <c r="I46" s="571"/>
      <c r="J46" s="571"/>
      <c r="K46" s="572"/>
      <c r="L46" s="485"/>
      <c r="M46" s="486"/>
      <c r="N46" s="486"/>
      <c r="O46" s="486"/>
      <c r="P46" s="22"/>
    </row>
    <row r="47" spans="1:16" ht="15.75" customHeight="1">
      <c r="A47" s="479"/>
      <c r="B47" s="480"/>
      <c r="C47" s="481"/>
      <c r="D47" s="573"/>
      <c r="E47" s="574"/>
      <c r="F47" s="574"/>
      <c r="G47" s="574"/>
      <c r="H47" s="574"/>
      <c r="I47" s="574"/>
      <c r="J47" s="574"/>
      <c r="K47" s="575"/>
      <c r="L47" s="487"/>
      <c r="M47" s="488"/>
      <c r="N47" s="488"/>
      <c r="O47" s="488"/>
      <c r="P47" s="23"/>
    </row>
    <row r="48" spans="1:16" ht="15.75" customHeight="1" thickBot="1">
      <c r="A48" s="482"/>
      <c r="B48" s="483"/>
      <c r="C48" s="484"/>
      <c r="D48" s="579"/>
      <c r="E48" s="580"/>
      <c r="F48" s="580"/>
      <c r="G48" s="580"/>
      <c r="H48" s="580"/>
      <c r="I48" s="580"/>
      <c r="J48" s="580"/>
      <c r="K48" s="581"/>
      <c r="L48" s="489"/>
      <c r="M48" s="490"/>
      <c r="N48" s="490"/>
      <c r="O48" s="490"/>
      <c r="P48" s="25"/>
    </row>
    <row r="49" spans="1:16" ht="20.399999999999999" customHeight="1" thickTop="1">
      <c r="A49" s="453" t="s">
        <v>4</v>
      </c>
      <c r="B49" s="454"/>
      <c r="C49" s="455"/>
      <c r="D49" s="467">
        <f>IF(SUM(D22:K48)=D18,SUM(D22:K48),"ERR")</f>
        <v>0</v>
      </c>
      <c r="E49" s="468"/>
      <c r="F49" s="468"/>
      <c r="G49" s="468"/>
      <c r="H49" s="468"/>
      <c r="I49" s="468"/>
      <c r="J49" s="468"/>
      <c r="K49" s="469"/>
      <c r="L49" s="461"/>
      <c r="M49" s="462"/>
      <c r="N49" s="462"/>
      <c r="O49" s="462"/>
      <c r="P49" s="26"/>
    </row>
    <row r="50" spans="1:16" ht="20.399999999999999" customHeight="1">
      <c r="A50" s="456"/>
      <c r="B50" s="448"/>
      <c r="C50" s="457"/>
      <c r="D50" s="470"/>
      <c r="E50" s="471"/>
      <c r="F50" s="471"/>
      <c r="G50" s="471"/>
      <c r="H50" s="471"/>
      <c r="I50" s="471"/>
      <c r="J50" s="471"/>
      <c r="K50" s="472"/>
      <c r="L50" s="463"/>
      <c r="M50" s="464"/>
      <c r="N50" s="464"/>
      <c r="O50" s="464"/>
      <c r="P50" s="27"/>
    </row>
    <row r="51" spans="1:16" ht="20.399999999999999" customHeight="1" thickBot="1">
      <c r="A51" s="458"/>
      <c r="B51" s="459"/>
      <c r="C51" s="460"/>
      <c r="D51" s="473"/>
      <c r="E51" s="474"/>
      <c r="F51" s="474"/>
      <c r="G51" s="474"/>
      <c r="H51" s="474"/>
      <c r="I51" s="474"/>
      <c r="J51" s="474"/>
      <c r="K51" s="475"/>
      <c r="L51" s="465"/>
      <c r="M51" s="466"/>
      <c r="N51" s="466"/>
      <c r="O51" s="466"/>
      <c r="P51" s="28"/>
    </row>
    <row r="52" spans="1:16" ht="20.399999999999999" customHeight="1">
      <c r="A52" s="4" t="s">
        <v>24</v>
      </c>
    </row>
    <row r="53" spans="1:16" ht="20.399999999999999" customHeight="1"/>
  </sheetData>
  <mergeCells count="75">
    <mergeCell ref="A46:C48"/>
    <mergeCell ref="D46:K48"/>
    <mergeCell ref="L46:O46"/>
    <mergeCell ref="L47:O47"/>
    <mergeCell ref="L48:O48"/>
    <mergeCell ref="A49:C51"/>
    <mergeCell ref="D49:K51"/>
    <mergeCell ref="L49:O49"/>
    <mergeCell ref="L50:O50"/>
    <mergeCell ref="L51:O51"/>
    <mergeCell ref="A40:C42"/>
    <mergeCell ref="D40:K42"/>
    <mergeCell ref="L40:O40"/>
    <mergeCell ref="L41:O41"/>
    <mergeCell ref="L42:O42"/>
    <mergeCell ref="A43:C45"/>
    <mergeCell ref="D43:K45"/>
    <mergeCell ref="L43:O43"/>
    <mergeCell ref="L44:O44"/>
    <mergeCell ref="L45:O45"/>
    <mergeCell ref="A34:C36"/>
    <mergeCell ref="D34:K36"/>
    <mergeCell ref="L34:O34"/>
    <mergeCell ref="L35:O35"/>
    <mergeCell ref="L36:O36"/>
    <mergeCell ref="A37:C39"/>
    <mergeCell ref="D37:K39"/>
    <mergeCell ref="L37:O37"/>
    <mergeCell ref="L38:O38"/>
    <mergeCell ref="L39:O39"/>
    <mergeCell ref="A28:C30"/>
    <mergeCell ref="D28:K30"/>
    <mergeCell ref="L28:O28"/>
    <mergeCell ref="L29:O29"/>
    <mergeCell ref="L30:O30"/>
    <mergeCell ref="A31:C33"/>
    <mergeCell ref="D31:K33"/>
    <mergeCell ref="L31:O31"/>
    <mergeCell ref="L32:O32"/>
    <mergeCell ref="L33:O33"/>
    <mergeCell ref="A22:C24"/>
    <mergeCell ref="D22:K24"/>
    <mergeCell ref="L22:O22"/>
    <mergeCell ref="L23:O23"/>
    <mergeCell ref="L24:O24"/>
    <mergeCell ref="A25:C27"/>
    <mergeCell ref="D25:K27"/>
    <mergeCell ref="L25:O25"/>
    <mergeCell ref="L26:O26"/>
    <mergeCell ref="L27:O27"/>
    <mergeCell ref="A18:C19"/>
    <mergeCell ref="D18:K19"/>
    <mergeCell ref="L18:P19"/>
    <mergeCell ref="A21:C21"/>
    <mergeCell ref="D21:K21"/>
    <mergeCell ref="L21:P21"/>
    <mergeCell ref="A14:C15"/>
    <mergeCell ref="D14:K15"/>
    <mergeCell ref="L14:P15"/>
    <mergeCell ref="A16:C17"/>
    <mergeCell ref="D16:K17"/>
    <mergeCell ref="L16:P17"/>
    <mergeCell ref="C8:J8"/>
    <mergeCell ref="L8:P8"/>
    <mergeCell ref="B10:P10"/>
    <mergeCell ref="B11:P11"/>
    <mergeCell ref="A13:C13"/>
    <mergeCell ref="D13:K13"/>
    <mergeCell ref="L13:P13"/>
    <mergeCell ref="B6:K6"/>
    <mergeCell ref="M6:P6"/>
    <mergeCell ref="M1:P1"/>
    <mergeCell ref="A3:P3"/>
    <mergeCell ref="B5:K5"/>
    <mergeCell ref="M5:P5"/>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C792B41-BFE0-461A-BE51-016020B02B2E}">
          <x14:formula1>
            <xm:f>Sheet1!$A$1:$A$2</xm:f>
          </x14:formula1>
          <xm:sqref>B8 K8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935A9-C7DB-4A25-A45D-AEE660EE940D}">
  <sheetPr>
    <tabColor rgb="FF00B0F0"/>
  </sheetPr>
  <dimension ref="A1:V53"/>
  <sheetViews>
    <sheetView showZeros="0" view="pageBreakPreview" topLeftCell="A20" zoomScale="80" zoomScaleNormal="120" zoomScaleSheetLayoutView="80" workbookViewId="0"/>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349" t="s">
        <v>291</v>
      </c>
      <c r="B1" s="349"/>
      <c r="C1" s="349"/>
      <c r="D1" s="349"/>
      <c r="E1" s="349"/>
      <c r="F1" s="349"/>
      <c r="G1" s="349"/>
      <c r="H1" s="30"/>
      <c r="I1" s="11"/>
      <c r="J1" s="11"/>
      <c r="K1" s="11"/>
      <c r="L1" s="11"/>
      <c r="M1" s="452" t="s">
        <v>56</v>
      </c>
      <c r="N1" s="452"/>
      <c r="O1" s="452"/>
      <c r="P1" s="452"/>
    </row>
    <row r="2" spans="1:22" ht="6" customHeight="1">
      <c r="A2" s="30"/>
      <c r="B2" s="30"/>
      <c r="C2" s="30"/>
      <c r="D2" s="30"/>
      <c r="E2" s="30"/>
      <c r="F2" s="30"/>
      <c r="G2" s="30"/>
      <c r="H2" s="30"/>
      <c r="I2" s="11"/>
      <c r="J2" s="11"/>
      <c r="K2" s="11"/>
      <c r="L2" s="11"/>
      <c r="M2" s="11"/>
      <c r="N2" s="11"/>
      <c r="O2" s="31"/>
      <c r="P2" s="31"/>
    </row>
    <row r="3" spans="1:22" ht="24" customHeight="1">
      <c r="A3" s="534" t="s">
        <v>29</v>
      </c>
      <c r="B3" s="534"/>
      <c r="C3" s="534"/>
      <c r="D3" s="534"/>
      <c r="E3" s="534"/>
      <c r="F3" s="534"/>
      <c r="G3" s="534"/>
      <c r="H3" s="534"/>
      <c r="I3" s="534"/>
      <c r="J3" s="534"/>
      <c r="K3" s="534"/>
      <c r="L3" s="534"/>
      <c r="M3" s="534"/>
      <c r="N3" s="534"/>
      <c r="O3" s="534"/>
      <c r="P3" s="534"/>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9">
        <f>'No22 （団体表）'!B5</f>
        <v>0</v>
      </c>
      <c r="C5" s="450"/>
      <c r="D5" s="450"/>
      <c r="E5" s="450"/>
      <c r="F5" s="450"/>
      <c r="G5" s="450"/>
      <c r="H5" s="450"/>
      <c r="I5" s="450"/>
      <c r="J5" s="450"/>
      <c r="K5" s="451"/>
      <c r="L5" s="12" t="s">
        <v>1</v>
      </c>
      <c r="M5" s="449">
        <f>'No22 （団体表）'!M5</f>
        <v>0</v>
      </c>
      <c r="N5" s="450"/>
      <c r="O5" s="450"/>
      <c r="P5" s="451"/>
      <c r="Q5" s="4" t="s">
        <v>11</v>
      </c>
    </row>
    <row r="6" spans="1:22" ht="30" customHeight="1">
      <c r="A6" s="12" t="s">
        <v>44</v>
      </c>
      <c r="B6" s="558"/>
      <c r="C6" s="559"/>
      <c r="D6" s="559"/>
      <c r="E6" s="559"/>
      <c r="F6" s="559"/>
      <c r="G6" s="559"/>
      <c r="H6" s="559"/>
      <c r="I6" s="559"/>
      <c r="J6" s="559"/>
      <c r="K6" s="560"/>
      <c r="L6" s="12" t="s">
        <v>15</v>
      </c>
      <c r="M6" s="449">
        <f>'No22 （団体表）'!M6</f>
        <v>0</v>
      </c>
      <c r="N6" s="450"/>
      <c r="O6" s="450"/>
      <c r="P6" s="451"/>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446" t="s">
        <v>50</v>
      </c>
      <c r="D8" s="446"/>
      <c r="E8" s="446"/>
      <c r="F8" s="446"/>
      <c r="G8" s="446"/>
      <c r="H8" s="446"/>
      <c r="I8" s="446"/>
      <c r="J8" s="446"/>
      <c r="K8" s="45" t="s">
        <v>49</v>
      </c>
      <c r="L8" s="446" t="s">
        <v>51</v>
      </c>
      <c r="M8" s="446"/>
      <c r="N8" s="446"/>
      <c r="O8" s="446"/>
      <c r="P8" s="447"/>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49"/>
      <c r="C10" s="550"/>
      <c r="D10" s="550"/>
      <c r="E10" s="550"/>
      <c r="F10" s="550"/>
      <c r="G10" s="550"/>
      <c r="H10" s="550"/>
      <c r="I10" s="550"/>
      <c r="J10" s="550"/>
      <c r="K10" s="550"/>
      <c r="L10" s="550"/>
      <c r="M10" s="550"/>
      <c r="N10" s="550"/>
      <c r="O10" s="550"/>
      <c r="P10" s="551"/>
    </row>
    <row r="11" spans="1:22" ht="44" customHeight="1">
      <c r="A11" s="15" t="s">
        <v>47</v>
      </c>
      <c r="B11" s="552"/>
      <c r="C11" s="553"/>
      <c r="D11" s="553"/>
      <c r="E11" s="553"/>
      <c r="F11" s="553"/>
      <c r="G11" s="553"/>
      <c r="H11" s="553"/>
      <c r="I11" s="553"/>
      <c r="J11" s="553"/>
      <c r="K11" s="553"/>
      <c r="L11" s="553"/>
      <c r="M11" s="553"/>
      <c r="N11" s="553"/>
      <c r="O11" s="553"/>
      <c r="P11" s="554"/>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523" t="s">
        <v>17</v>
      </c>
      <c r="B13" s="524"/>
      <c r="C13" s="525"/>
      <c r="D13" s="526" t="s">
        <v>25</v>
      </c>
      <c r="E13" s="524"/>
      <c r="F13" s="524"/>
      <c r="G13" s="524"/>
      <c r="H13" s="524"/>
      <c r="I13" s="524"/>
      <c r="J13" s="524"/>
      <c r="K13" s="525"/>
      <c r="L13" s="526" t="s">
        <v>58</v>
      </c>
      <c r="M13" s="524"/>
      <c r="N13" s="524"/>
      <c r="O13" s="524"/>
      <c r="P13" s="527"/>
    </row>
    <row r="14" spans="1:22" ht="20.399999999999999" customHeight="1">
      <c r="A14" s="476" t="s">
        <v>18</v>
      </c>
      <c r="B14" s="477"/>
      <c r="C14" s="478"/>
      <c r="D14" s="543"/>
      <c r="E14" s="544"/>
      <c r="F14" s="544"/>
      <c r="G14" s="544"/>
      <c r="H14" s="544"/>
      <c r="I14" s="544"/>
      <c r="J14" s="544"/>
      <c r="K14" s="545"/>
      <c r="L14" s="505"/>
      <c r="M14" s="505"/>
      <c r="N14" s="505"/>
      <c r="O14" s="505"/>
      <c r="P14" s="506"/>
    </row>
    <row r="15" spans="1:22" ht="20.399999999999999" customHeight="1">
      <c r="A15" s="479"/>
      <c r="B15" s="480"/>
      <c r="C15" s="481"/>
      <c r="D15" s="555"/>
      <c r="E15" s="556"/>
      <c r="F15" s="556"/>
      <c r="G15" s="556"/>
      <c r="H15" s="556"/>
      <c r="I15" s="556"/>
      <c r="J15" s="556"/>
      <c r="K15" s="557"/>
      <c r="L15" s="507"/>
      <c r="M15" s="507"/>
      <c r="N15" s="507"/>
      <c r="O15" s="507"/>
      <c r="P15" s="508"/>
    </row>
    <row r="16" spans="1:22" ht="20.399999999999999" customHeight="1">
      <c r="A16" s="476" t="s">
        <v>19</v>
      </c>
      <c r="B16" s="477"/>
      <c r="C16" s="478"/>
      <c r="D16" s="543"/>
      <c r="E16" s="544"/>
      <c r="F16" s="544"/>
      <c r="G16" s="544"/>
      <c r="H16" s="544"/>
      <c r="I16" s="544"/>
      <c r="J16" s="544"/>
      <c r="K16" s="545"/>
      <c r="L16" s="505"/>
      <c r="M16" s="505"/>
      <c r="N16" s="505"/>
      <c r="O16" s="505"/>
      <c r="P16" s="506"/>
    </row>
    <row r="17" spans="1:17" ht="20.399999999999999" customHeight="1" thickBot="1">
      <c r="A17" s="479"/>
      <c r="B17" s="480"/>
      <c r="C17" s="481"/>
      <c r="D17" s="546"/>
      <c r="E17" s="547"/>
      <c r="F17" s="547"/>
      <c r="G17" s="547"/>
      <c r="H17" s="547"/>
      <c r="I17" s="547"/>
      <c r="J17" s="547"/>
      <c r="K17" s="548"/>
      <c r="L17" s="507"/>
      <c r="M17" s="507"/>
      <c r="N17" s="507"/>
      <c r="O17" s="507"/>
      <c r="P17" s="508"/>
    </row>
    <row r="18" spans="1:17" ht="20.399999999999999" customHeight="1" thickTop="1">
      <c r="A18" s="515" t="s">
        <v>4</v>
      </c>
      <c r="B18" s="455"/>
      <c r="C18" s="516"/>
      <c r="D18" s="528">
        <f>SUM(D14:K17)</f>
        <v>0</v>
      </c>
      <c r="E18" s="529"/>
      <c r="F18" s="529"/>
      <c r="G18" s="529"/>
      <c r="H18" s="529"/>
      <c r="I18" s="529"/>
      <c r="J18" s="529"/>
      <c r="K18" s="530"/>
      <c r="L18" s="519"/>
      <c r="M18" s="519"/>
      <c r="N18" s="519"/>
      <c r="O18" s="519"/>
      <c r="P18" s="520"/>
    </row>
    <row r="19" spans="1:17" ht="20.399999999999999" customHeight="1" thickBot="1">
      <c r="A19" s="517"/>
      <c r="B19" s="460"/>
      <c r="C19" s="518"/>
      <c r="D19" s="531"/>
      <c r="E19" s="532"/>
      <c r="F19" s="532"/>
      <c r="G19" s="532"/>
      <c r="H19" s="532"/>
      <c r="I19" s="532"/>
      <c r="J19" s="532"/>
      <c r="K19" s="533"/>
      <c r="L19" s="521"/>
      <c r="M19" s="521"/>
      <c r="N19" s="521"/>
      <c r="O19" s="521"/>
      <c r="P19" s="522"/>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523" t="s">
        <v>17</v>
      </c>
      <c r="B21" s="524"/>
      <c r="C21" s="525"/>
      <c r="D21" s="526" t="s">
        <v>25</v>
      </c>
      <c r="E21" s="524"/>
      <c r="F21" s="524"/>
      <c r="G21" s="524"/>
      <c r="H21" s="524"/>
      <c r="I21" s="524"/>
      <c r="J21" s="524"/>
      <c r="K21" s="525"/>
      <c r="L21" s="526" t="s">
        <v>58</v>
      </c>
      <c r="M21" s="524"/>
      <c r="N21" s="524"/>
      <c r="O21" s="524"/>
      <c r="P21" s="527"/>
    </row>
    <row r="22" spans="1:17" ht="15.75" customHeight="1">
      <c r="A22" s="476" t="s">
        <v>21</v>
      </c>
      <c r="B22" s="477"/>
      <c r="C22" s="478"/>
      <c r="D22" s="570"/>
      <c r="E22" s="571"/>
      <c r="F22" s="571"/>
      <c r="G22" s="571"/>
      <c r="H22" s="571"/>
      <c r="I22" s="571"/>
      <c r="J22" s="571"/>
      <c r="K22" s="572"/>
      <c r="L22" s="485"/>
      <c r="M22" s="486"/>
      <c r="N22" s="486"/>
      <c r="O22" s="486"/>
      <c r="P22" s="19"/>
    </row>
    <row r="23" spans="1:17" ht="15.75" customHeight="1">
      <c r="A23" s="479"/>
      <c r="B23" s="480"/>
      <c r="C23" s="481"/>
      <c r="D23" s="573"/>
      <c r="E23" s="574"/>
      <c r="F23" s="574"/>
      <c r="G23" s="574"/>
      <c r="H23" s="574"/>
      <c r="I23" s="574"/>
      <c r="J23" s="574"/>
      <c r="K23" s="575"/>
      <c r="L23" s="487"/>
      <c r="M23" s="488"/>
      <c r="N23" s="488"/>
      <c r="O23" s="488"/>
      <c r="P23" s="20"/>
      <c r="Q23" s="4" t="s">
        <v>27</v>
      </c>
    </row>
    <row r="24" spans="1:17" ht="15.75" customHeight="1">
      <c r="A24" s="502"/>
      <c r="B24" s="503"/>
      <c r="C24" s="504"/>
      <c r="D24" s="576"/>
      <c r="E24" s="577"/>
      <c r="F24" s="577"/>
      <c r="G24" s="577"/>
      <c r="H24" s="577"/>
      <c r="I24" s="577"/>
      <c r="J24" s="577"/>
      <c r="K24" s="578"/>
      <c r="L24" s="489"/>
      <c r="M24" s="490"/>
      <c r="N24" s="490"/>
      <c r="O24" s="490"/>
      <c r="P24" s="20"/>
    </row>
    <row r="25" spans="1:17" ht="15.75" customHeight="1">
      <c r="A25" s="476" t="s">
        <v>7</v>
      </c>
      <c r="B25" s="477"/>
      <c r="C25" s="478"/>
      <c r="D25" s="561"/>
      <c r="E25" s="562"/>
      <c r="F25" s="562"/>
      <c r="G25" s="562"/>
      <c r="H25" s="562"/>
      <c r="I25" s="562"/>
      <c r="J25" s="562"/>
      <c r="K25" s="563"/>
      <c r="L25" s="485"/>
      <c r="M25" s="486"/>
      <c r="N25" s="486"/>
      <c r="O25" s="486"/>
      <c r="P25" s="21"/>
    </row>
    <row r="26" spans="1:17" ht="15.75" customHeight="1">
      <c r="A26" s="479"/>
      <c r="B26" s="480"/>
      <c r="C26" s="481"/>
      <c r="D26" s="564"/>
      <c r="E26" s="565"/>
      <c r="F26" s="565"/>
      <c r="G26" s="565"/>
      <c r="H26" s="565"/>
      <c r="I26" s="565"/>
      <c r="J26" s="565"/>
      <c r="K26" s="566"/>
      <c r="L26" s="487"/>
      <c r="M26" s="488"/>
      <c r="N26" s="488"/>
      <c r="O26" s="488"/>
      <c r="P26" s="20"/>
    </row>
    <row r="27" spans="1:17" ht="15.75" customHeight="1">
      <c r="A27" s="479"/>
      <c r="B27" s="480"/>
      <c r="C27" s="481"/>
      <c r="D27" s="567"/>
      <c r="E27" s="568"/>
      <c r="F27" s="568"/>
      <c r="G27" s="568"/>
      <c r="H27" s="568"/>
      <c r="I27" s="568"/>
      <c r="J27" s="568"/>
      <c r="K27" s="569"/>
      <c r="L27" s="489"/>
      <c r="M27" s="490"/>
      <c r="N27" s="490"/>
      <c r="O27" s="490"/>
      <c r="P27" s="20"/>
    </row>
    <row r="28" spans="1:17" ht="15.75" customHeight="1">
      <c r="A28" s="476" t="s">
        <v>22</v>
      </c>
      <c r="B28" s="477"/>
      <c r="C28" s="478"/>
      <c r="D28" s="561"/>
      <c r="E28" s="562"/>
      <c r="F28" s="562"/>
      <c r="G28" s="562"/>
      <c r="H28" s="562"/>
      <c r="I28" s="562"/>
      <c r="J28" s="562"/>
      <c r="K28" s="563"/>
      <c r="L28" s="485"/>
      <c r="M28" s="486"/>
      <c r="N28" s="486"/>
      <c r="O28" s="486"/>
      <c r="P28" s="21"/>
    </row>
    <row r="29" spans="1:17" ht="15.75" customHeight="1">
      <c r="A29" s="479"/>
      <c r="B29" s="480"/>
      <c r="C29" s="481"/>
      <c r="D29" s="564"/>
      <c r="E29" s="565"/>
      <c r="F29" s="565"/>
      <c r="G29" s="565"/>
      <c r="H29" s="565"/>
      <c r="I29" s="565"/>
      <c r="J29" s="565"/>
      <c r="K29" s="566"/>
      <c r="L29" s="487"/>
      <c r="M29" s="488"/>
      <c r="N29" s="488"/>
      <c r="O29" s="488"/>
      <c r="P29" s="20"/>
    </row>
    <row r="30" spans="1:17" ht="15.75" customHeight="1">
      <c r="A30" s="502"/>
      <c r="B30" s="503"/>
      <c r="C30" s="504"/>
      <c r="D30" s="567"/>
      <c r="E30" s="568"/>
      <c r="F30" s="568"/>
      <c r="G30" s="568"/>
      <c r="H30" s="568"/>
      <c r="I30" s="568"/>
      <c r="J30" s="568"/>
      <c r="K30" s="569"/>
      <c r="L30" s="489"/>
      <c r="M30" s="490"/>
      <c r="N30" s="490"/>
      <c r="O30" s="490"/>
      <c r="P30" s="20"/>
    </row>
    <row r="31" spans="1:17" ht="15.75" customHeight="1">
      <c r="A31" s="476" t="s">
        <v>8</v>
      </c>
      <c r="B31" s="477"/>
      <c r="C31" s="478"/>
      <c r="D31" s="561"/>
      <c r="E31" s="562"/>
      <c r="F31" s="562"/>
      <c r="G31" s="562"/>
      <c r="H31" s="562"/>
      <c r="I31" s="562"/>
      <c r="J31" s="562"/>
      <c r="K31" s="563"/>
      <c r="L31" s="485"/>
      <c r="M31" s="486"/>
      <c r="N31" s="486"/>
      <c r="O31" s="486"/>
      <c r="P31" s="21"/>
    </row>
    <row r="32" spans="1:17" ht="15.75" customHeight="1">
      <c r="A32" s="479"/>
      <c r="B32" s="480"/>
      <c r="C32" s="481"/>
      <c r="D32" s="564"/>
      <c r="E32" s="565"/>
      <c r="F32" s="565"/>
      <c r="G32" s="565"/>
      <c r="H32" s="565"/>
      <c r="I32" s="565"/>
      <c r="J32" s="565"/>
      <c r="K32" s="566"/>
      <c r="L32" s="487"/>
      <c r="M32" s="488"/>
      <c r="N32" s="488"/>
      <c r="O32" s="488"/>
      <c r="P32" s="20"/>
    </row>
    <row r="33" spans="1:16" ht="15.75" customHeight="1">
      <c r="A33" s="502"/>
      <c r="B33" s="503"/>
      <c r="C33" s="504"/>
      <c r="D33" s="567"/>
      <c r="E33" s="568"/>
      <c r="F33" s="568"/>
      <c r="G33" s="568"/>
      <c r="H33" s="568"/>
      <c r="I33" s="568"/>
      <c r="J33" s="568"/>
      <c r="K33" s="569"/>
      <c r="L33" s="489"/>
      <c r="M33" s="490"/>
      <c r="N33" s="490"/>
      <c r="O33" s="490"/>
      <c r="P33" s="20"/>
    </row>
    <row r="34" spans="1:16" ht="15.75" customHeight="1">
      <c r="A34" s="476" t="s">
        <v>13</v>
      </c>
      <c r="B34" s="477"/>
      <c r="C34" s="478"/>
      <c r="D34" s="561"/>
      <c r="E34" s="562"/>
      <c r="F34" s="562"/>
      <c r="G34" s="562"/>
      <c r="H34" s="562"/>
      <c r="I34" s="562"/>
      <c r="J34" s="562"/>
      <c r="K34" s="563"/>
      <c r="L34" s="485"/>
      <c r="M34" s="486"/>
      <c r="N34" s="486"/>
      <c r="O34" s="486"/>
      <c r="P34" s="21"/>
    </row>
    <row r="35" spans="1:16" ht="15.75" customHeight="1">
      <c r="A35" s="479"/>
      <c r="B35" s="480"/>
      <c r="C35" s="481"/>
      <c r="D35" s="564"/>
      <c r="E35" s="565"/>
      <c r="F35" s="565"/>
      <c r="G35" s="565"/>
      <c r="H35" s="565"/>
      <c r="I35" s="565"/>
      <c r="J35" s="565"/>
      <c r="K35" s="566"/>
      <c r="L35" s="487"/>
      <c r="M35" s="488"/>
      <c r="N35" s="488"/>
      <c r="O35" s="488"/>
      <c r="P35" s="20"/>
    </row>
    <row r="36" spans="1:16" ht="15.75" customHeight="1">
      <c r="A36" s="502"/>
      <c r="B36" s="503"/>
      <c r="C36" s="504"/>
      <c r="D36" s="567"/>
      <c r="E36" s="568"/>
      <c r="F36" s="568"/>
      <c r="G36" s="568"/>
      <c r="H36" s="568"/>
      <c r="I36" s="568"/>
      <c r="J36" s="568"/>
      <c r="K36" s="569"/>
      <c r="L36" s="489"/>
      <c r="M36" s="490"/>
      <c r="N36" s="490"/>
      <c r="O36" s="490"/>
      <c r="P36" s="20"/>
    </row>
    <row r="37" spans="1:16" ht="15.75" customHeight="1">
      <c r="A37" s="476" t="s">
        <v>14</v>
      </c>
      <c r="B37" s="477"/>
      <c r="C37" s="478"/>
      <c r="D37" s="561"/>
      <c r="E37" s="562"/>
      <c r="F37" s="562"/>
      <c r="G37" s="562"/>
      <c r="H37" s="562"/>
      <c r="I37" s="562"/>
      <c r="J37" s="562"/>
      <c r="K37" s="563"/>
      <c r="L37" s="485"/>
      <c r="M37" s="486"/>
      <c r="N37" s="486"/>
      <c r="O37" s="486"/>
      <c r="P37" s="21"/>
    </row>
    <row r="38" spans="1:16" ht="15.75" customHeight="1">
      <c r="A38" s="479"/>
      <c r="B38" s="480"/>
      <c r="C38" s="481"/>
      <c r="D38" s="564"/>
      <c r="E38" s="565"/>
      <c r="F38" s="565"/>
      <c r="G38" s="565"/>
      <c r="H38" s="565"/>
      <c r="I38" s="565"/>
      <c r="J38" s="565"/>
      <c r="K38" s="566"/>
      <c r="L38" s="487"/>
      <c r="M38" s="488"/>
      <c r="N38" s="488"/>
      <c r="O38" s="488"/>
      <c r="P38" s="20"/>
    </row>
    <row r="39" spans="1:16" ht="15.75" customHeight="1">
      <c r="A39" s="502"/>
      <c r="B39" s="503"/>
      <c r="C39" s="504"/>
      <c r="D39" s="567"/>
      <c r="E39" s="568"/>
      <c r="F39" s="568"/>
      <c r="G39" s="568"/>
      <c r="H39" s="568"/>
      <c r="I39" s="568"/>
      <c r="J39" s="568"/>
      <c r="K39" s="569"/>
      <c r="L39" s="489"/>
      <c r="M39" s="490"/>
      <c r="N39" s="490"/>
      <c r="O39" s="490"/>
      <c r="P39" s="20"/>
    </row>
    <row r="40" spans="1:16" ht="15.75" customHeight="1">
      <c r="A40" s="476" t="s">
        <v>23</v>
      </c>
      <c r="B40" s="477"/>
      <c r="C40" s="478"/>
      <c r="D40" s="561"/>
      <c r="E40" s="562"/>
      <c r="F40" s="562"/>
      <c r="G40" s="562"/>
      <c r="H40" s="562"/>
      <c r="I40" s="562"/>
      <c r="J40" s="562"/>
      <c r="K40" s="563"/>
      <c r="L40" s="485"/>
      <c r="M40" s="486"/>
      <c r="N40" s="486"/>
      <c r="O40" s="486"/>
      <c r="P40" s="21"/>
    </row>
    <row r="41" spans="1:16" ht="15.75" customHeight="1">
      <c r="A41" s="479"/>
      <c r="B41" s="480"/>
      <c r="C41" s="481"/>
      <c r="D41" s="564"/>
      <c r="E41" s="565"/>
      <c r="F41" s="565"/>
      <c r="G41" s="565"/>
      <c r="H41" s="565"/>
      <c r="I41" s="565"/>
      <c r="J41" s="565"/>
      <c r="K41" s="566"/>
      <c r="L41" s="487"/>
      <c r="M41" s="488"/>
      <c r="N41" s="488"/>
      <c r="O41" s="488"/>
      <c r="P41" s="20"/>
    </row>
    <row r="42" spans="1:16" ht="15.75" customHeight="1">
      <c r="A42" s="502"/>
      <c r="B42" s="503"/>
      <c r="C42" s="504"/>
      <c r="D42" s="567"/>
      <c r="E42" s="568"/>
      <c r="F42" s="568"/>
      <c r="G42" s="568"/>
      <c r="H42" s="568"/>
      <c r="I42" s="568"/>
      <c r="J42" s="568"/>
      <c r="K42" s="569"/>
      <c r="L42" s="489"/>
      <c r="M42" s="490"/>
      <c r="N42" s="490"/>
      <c r="O42" s="490"/>
      <c r="P42" s="20"/>
    </row>
    <row r="43" spans="1:16" ht="15.75" customHeight="1">
      <c r="A43" s="476" t="s">
        <v>26</v>
      </c>
      <c r="B43" s="477"/>
      <c r="C43" s="478"/>
      <c r="D43" s="561"/>
      <c r="E43" s="562"/>
      <c r="F43" s="562"/>
      <c r="G43" s="562"/>
      <c r="H43" s="562"/>
      <c r="I43" s="562"/>
      <c r="J43" s="562"/>
      <c r="K43" s="563"/>
      <c r="L43" s="485"/>
      <c r="M43" s="486"/>
      <c r="N43" s="486"/>
      <c r="O43" s="486"/>
      <c r="P43" s="22"/>
    </row>
    <row r="44" spans="1:16" ht="15.75" customHeight="1">
      <c r="A44" s="479"/>
      <c r="B44" s="480"/>
      <c r="C44" s="481"/>
      <c r="D44" s="564"/>
      <c r="E44" s="565"/>
      <c r="F44" s="565"/>
      <c r="G44" s="565"/>
      <c r="H44" s="565"/>
      <c r="I44" s="565"/>
      <c r="J44" s="565"/>
      <c r="K44" s="566"/>
      <c r="L44" s="487"/>
      <c r="M44" s="488"/>
      <c r="N44" s="488"/>
      <c r="O44" s="488"/>
      <c r="P44" s="23"/>
    </row>
    <row r="45" spans="1:16" ht="15.75" customHeight="1">
      <c r="A45" s="479"/>
      <c r="B45" s="480"/>
      <c r="C45" s="481"/>
      <c r="D45" s="567"/>
      <c r="E45" s="568"/>
      <c r="F45" s="568"/>
      <c r="G45" s="568"/>
      <c r="H45" s="568"/>
      <c r="I45" s="568"/>
      <c r="J45" s="568"/>
      <c r="K45" s="569"/>
      <c r="L45" s="489"/>
      <c r="M45" s="490"/>
      <c r="N45" s="490"/>
      <c r="O45" s="490"/>
      <c r="P45" s="23"/>
    </row>
    <row r="46" spans="1:16" ht="15.75" customHeight="1">
      <c r="A46" s="476" t="s">
        <v>41</v>
      </c>
      <c r="B46" s="477"/>
      <c r="C46" s="478"/>
      <c r="D46" s="570"/>
      <c r="E46" s="571"/>
      <c r="F46" s="571"/>
      <c r="G46" s="571"/>
      <c r="H46" s="571"/>
      <c r="I46" s="571"/>
      <c r="J46" s="571"/>
      <c r="K46" s="572"/>
      <c r="L46" s="485"/>
      <c r="M46" s="486"/>
      <c r="N46" s="486"/>
      <c r="O46" s="486"/>
      <c r="P46" s="22"/>
    </row>
    <row r="47" spans="1:16" ht="15.75" customHeight="1">
      <c r="A47" s="479"/>
      <c r="B47" s="480"/>
      <c r="C47" s="481"/>
      <c r="D47" s="573"/>
      <c r="E47" s="574"/>
      <c r="F47" s="574"/>
      <c r="G47" s="574"/>
      <c r="H47" s="574"/>
      <c r="I47" s="574"/>
      <c r="J47" s="574"/>
      <c r="K47" s="575"/>
      <c r="L47" s="487"/>
      <c r="M47" s="488"/>
      <c r="N47" s="488"/>
      <c r="O47" s="488"/>
      <c r="P47" s="23"/>
    </row>
    <row r="48" spans="1:16" ht="15.75" customHeight="1" thickBot="1">
      <c r="A48" s="482"/>
      <c r="B48" s="483"/>
      <c r="C48" s="484"/>
      <c r="D48" s="579"/>
      <c r="E48" s="580"/>
      <c r="F48" s="580"/>
      <c r="G48" s="580"/>
      <c r="H48" s="580"/>
      <c r="I48" s="580"/>
      <c r="J48" s="580"/>
      <c r="K48" s="581"/>
      <c r="L48" s="489"/>
      <c r="M48" s="490"/>
      <c r="N48" s="490"/>
      <c r="O48" s="490"/>
      <c r="P48" s="25"/>
    </row>
    <row r="49" spans="1:16" ht="20.399999999999999" customHeight="1" thickTop="1">
      <c r="A49" s="453" t="s">
        <v>4</v>
      </c>
      <c r="B49" s="454"/>
      <c r="C49" s="455"/>
      <c r="D49" s="467">
        <f>IF(SUM(D22:K48)=D18,SUM(D22:K48),"ERR")</f>
        <v>0</v>
      </c>
      <c r="E49" s="468"/>
      <c r="F49" s="468"/>
      <c r="G49" s="468"/>
      <c r="H49" s="468"/>
      <c r="I49" s="468"/>
      <c r="J49" s="468"/>
      <c r="K49" s="469"/>
      <c r="L49" s="461"/>
      <c r="M49" s="462"/>
      <c r="N49" s="462"/>
      <c r="O49" s="462"/>
      <c r="P49" s="26"/>
    </row>
    <row r="50" spans="1:16" ht="20.399999999999999" customHeight="1">
      <c r="A50" s="456"/>
      <c r="B50" s="448"/>
      <c r="C50" s="457"/>
      <c r="D50" s="470"/>
      <c r="E50" s="471"/>
      <c r="F50" s="471"/>
      <c r="G50" s="471"/>
      <c r="H50" s="471"/>
      <c r="I50" s="471"/>
      <c r="J50" s="471"/>
      <c r="K50" s="472"/>
      <c r="L50" s="463"/>
      <c r="M50" s="464"/>
      <c r="N50" s="464"/>
      <c r="O50" s="464"/>
      <c r="P50" s="27"/>
    </row>
    <row r="51" spans="1:16" ht="20.399999999999999" customHeight="1" thickBot="1">
      <c r="A51" s="458"/>
      <c r="B51" s="459"/>
      <c r="C51" s="460"/>
      <c r="D51" s="473"/>
      <c r="E51" s="474"/>
      <c r="F51" s="474"/>
      <c r="G51" s="474"/>
      <c r="H51" s="474"/>
      <c r="I51" s="474"/>
      <c r="J51" s="474"/>
      <c r="K51" s="475"/>
      <c r="L51" s="465"/>
      <c r="M51" s="466"/>
      <c r="N51" s="466"/>
      <c r="O51" s="466"/>
      <c r="P51" s="28"/>
    </row>
    <row r="52" spans="1:16" ht="20.399999999999999" customHeight="1">
      <c r="A52" s="4" t="s">
        <v>24</v>
      </c>
    </row>
    <row r="53" spans="1:16" ht="20.399999999999999" customHeight="1"/>
  </sheetData>
  <mergeCells count="75">
    <mergeCell ref="A46:C48"/>
    <mergeCell ref="D46:K48"/>
    <mergeCell ref="L46:O46"/>
    <mergeCell ref="L47:O47"/>
    <mergeCell ref="L48:O48"/>
    <mergeCell ref="A49:C51"/>
    <mergeCell ref="D49:K51"/>
    <mergeCell ref="L49:O49"/>
    <mergeCell ref="L50:O50"/>
    <mergeCell ref="L51:O51"/>
    <mergeCell ref="A40:C42"/>
    <mergeCell ref="D40:K42"/>
    <mergeCell ref="L40:O40"/>
    <mergeCell ref="L41:O41"/>
    <mergeCell ref="L42:O42"/>
    <mergeCell ref="A43:C45"/>
    <mergeCell ref="D43:K45"/>
    <mergeCell ref="L43:O43"/>
    <mergeCell ref="L44:O44"/>
    <mergeCell ref="L45:O45"/>
    <mergeCell ref="A34:C36"/>
    <mergeCell ref="D34:K36"/>
    <mergeCell ref="L34:O34"/>
    <mergeCell ref="L35:O35"/>
    <mergeCell ref="L36:O36"/>
    <mergeCell ref="A37:C39"/>
    <mergeCell ref="D37:K39"/>
    <mergeCell ref="L37:O37"/>
    <mergeCell ref="L38:O38"/>
    <mergeCell ref="L39:O39"/>
    <mergeCell ref="A28:C30"/>
    <mergeCell ref="D28:K30"/>
    <mergeCell ref="L28:O28"/>
    <mergeCell ref="L29:O29"/>
    <mergeCell ref="L30:O30"/>
    <mergeCell ref="A31:C33"/>
    <mergeCell ref="D31:K33"/>
    <mergeCell ref="L31:O31"/>
    <mergeCell ref="L32:O32"/>
    <mergeCell ref="L33:O33"/>
    <mergeCell ref="A22:C24"/>
    <mergeCell ref="D22:K24"/>
    <mergeCell ref="L22:O22"/>
    <mergeCell ref="L23:O23"/>
    <mergeCell ref="L24:O24"/>
    <mergeCell ref="A25:C27"/>
    <mergeCell ref="D25:K27"/>
    <mergeCell ref="L25:O25"/>
    <mergeCell ref="L26:O26"/>
    <mergeCell ref="L27:O27"/>
    <mergeCell ref="A18:C19"/>
    <mergeCell ref="D18:K19"/>
    <mergeCell ref="L18:P19"/>
    <mergeCell ref="A21:C21"/>
    <mergeCell ref="D21:K21"/>
    <mergeCell ref="L21:P21"/>
    <mergeCell ref="A14:C15"/>
    <mergeCell ref="D14:K15"/>
    <mergeCell ref="L14:P15"/>
    <mergeCell ref="A16:C17"/>
    <mergeCell ref="D16:K17"/>
    <mergeCell ref="L16:P17"/>
    <mergeCell ref="C8:J8"/>
    <mergeCell ref="L8:P8"/>
    <mergeCell ref="B10:P10"/>
    <mergeCell ref="B11:P11"/>
    <mergeCell ref="A13:C13"/>
    <mergeCell ref="D13:K13"/>
    <mergeCell ref="L13:P13"/>
    <mergeCell ref="B6:K6"/>
    <mergeCell ref="M6:P6"/>
    <mergeCell ref="M1:P1"/>
    <mergeCell ref="A3:P3"/>
    <mergeCell ref="B5:K5"/>
    <mergeCell ref="M5:P5"/>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ACFBDA6-2353-4A42-BA8D-780D000F2E4F}">
          <x14:formula1>
            <xm:f>Sheet1!$A$1:$A$2</xm:f>
          </x14:formula1>
          <xm:sqref>B8 K8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089D0-78DD-451D-A866-871F0E343CAF}">
  <sheetPr>
    <tabColor rgb="FF00B0F0"/>
  </sheetPr>
  <dimension ref="A1:V53"/>
  <sheetViews>
    <sheetView showZeros="0" view="pageBreakPreview" zoomScale="80" zoomScaleNormal="120" zoomScaleSheetLayoutView="80" workbookViewId="0"/>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349" t="s">
        <v>291</v>
      </c>
      <c r="B1" s="349"/>
      <c r="C1" s="349"/>
      <c r="D1" s="349"/>
      <c r="E1" s="349"/>
      <c r="F1" s="349"/>
      <c r="G1" s="349"/>
      <c r="H1" s="30"/>
      <c r="I1" s="11"/>
      <c r="J1" s="11"/>
      <c r="K1" s="11"/>
      <c r="L1" s="11"/>
      <c r="M1" s="452" t="s">
        <v>56</v>
      </c>
      <c r="N1" s="452"/>
      <c r="O1" s="452"/>
      <c r="P1" s="452"/>
    </row>
    <row r="2" spans="1:22" ht="6" customHeight="1">
      <c r="A2" s="30"/>
      <c r="B2" s="30"/>
      <c r="C2" s="30"/>
      <c r="D2" s="30"/>
      <c r="E2" s="30"/>
      <c r="F2" s="30"/>
      <c r="G2" s="30"/>
      <c r="H2" s="30"/>
      <c r="I2" s="11"/>
      <c r="J2" s="11"/>
      <c r="K2" s="11"/>
      <c r="L2" s="11"/>
      <c r="M2" s="11"/>
      <c r="N2" s="11"/>
      <c r="O2" s="31"/>
      <c r="P2" s="31"/>
    </row>
    <row r="3" spans="1:22" ht="24" customHeight="1">
      <c r="A3" s="534" t="s">
        <v>29</v>
      </c>
      <c r="B3" s="534"/>
      <c r="C3" s="534"/>
      <c r="D3" s="534"/>
      <c r="E3" s="534"/>
      <c r="F3" s="534"/>
      <c r="G3" s="534"/>
      <c r="H3" s="534"/>
      <c r="I3" s="534"/>
      <c r="J3" s="534"/>
      <c r="K3" s="534"/>
      <c r="L3" s="534"/>
      <c r="M3" s="534"/>
      <c r="N3" s="534"/>
      <c r="O3" s="534"/>
      <c r="P3" s="534"/>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9">
        <f>'No22 （団体表）'!B5</f>
        <v>0</v>
      </c>
      <c r="C5" s="450"/>
      <c r="D5" s="450"/>
      <c r="E5" s="450"/>
      <c r="F5" s="450"/>
      <c r="G5" s="450"/>
      <c r="H5" s="450"/>
      <c r="I5" s="450"/>
      <c r="J5" s="450"/>
      <c r="K5" s="451"/>
      <c r="L5" s="12" t="s">
        <v>1</v>
      </c>
      <c r="M5" s="449">
        <f>'No22 （団体表）'!M5</f>
        <v>0</v>
      </c>
      <c r="N5" s="450"/>
      <c r="O5" s="450"/>
      <c r="P5" s="451"/>
      <c r="Q5" s="4" t="s">
        <v>11</v>
      </c>
    </row>
    <row r="6" spans="1:22" ht="30" customHeight="1">
      <c r="A6" s="12" t="s">
        <v>44</v>
      </c>
      <c r="B6" s="558"/>
      <c r="C6" s="559"/>
      <c r="D6" s="559"/>
      <c r="E6" s="559"/>
      <c r="F6" s="559"/>
      <c r="G6" s="559"/>
      <c r="H6" s="559"/>
      <c r="I6" s="559"/>
      <c r="J6" s="559"/>
      <c r="K6" s="560"/>
      <c r="L6" s="12" t="s">
        <v>15</v>
      </c>
      <c r="M6" s="449">
        <f>'No22 （団体表）'!M6</f>
        <v>0</v>
      </c>
      <c r="N6" s="450"/>
      <c r="O6" s="450"/>
      <c r="P6" s="451"/>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446" t="s">
        <v>50</v>
      </c>
      <c r="D8" s="446"/>
      <c r="E8" s="446"/>
      <c r="F8" s="446"/>
      <c r="G8" s="446"/>
      <c r="H8" s="446"/>
      <c r="I8" s="446"/>
      <c r="J8" s="446"/>
      <c r="K8" s="45" t="s">
        <v>49</v>
      </c>
      <c r="L8" s="446" t="s">
        <v>51</v>
      </c>
      <c r="M8" s="446"/>
      <c r="N8" s="446"/>
      <c r="O8" s="446"/>
      <c r="P8" s="447"/>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49"/>
      <c r="C10" s="550"/>
      <c r="D10" s="550"/>
      <c r="E10" s="550"/>
      <c r="F10" s="550"/>
      <c r="G10" s="550"/>
      <c r="H10" s="550"/>
      <c r="I10" s="550"/>
      <c r="J10" s="550"/>
      <c r="K10" s="550"/>
      <c r="L10" s="550"/>
      <c r="M10" s="550"/>
      <c r="N10" s="550"/>
      <c r="O10" s="550"/>
      <c r="P10" s="551"/>
    </row>
    <row r="11" spans="1:22" ht="44" customHeight="1">
      <c r="A11" s="15" t="s">
        <v>47</v>
      </c>
      <c r="B11" s="552"/>
      <c r="C11" s="553"/>
      <c r="D11" s="553"/>
      <c r="E11" s="553"/>
      <c r="F11" s="553"/>
      <c r="G11" s="553"/>
      <c r="H11" s="553"/>
      <c r="I11" s="553"/>
      <c r="J11" s="553"/>
      <c r="K11" s="553"/>
      <c r="L11" s="553"/>
      <c r="M11" s="553"/>
      <c r="N11" s="553"/>
      <c r="O11" s="553"/>
      <c r="P11" s="554"/>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523" t="s">
        <v>17</v>
      </c>
      <c r="B13" s="524"/>
      <c r="C13" s="525"/>
      <c r="D13" s="526" t="s">
        <v>25</v>
      </c>
      <c r="E13" s="524"/>
      <c r="F13" s="524"/>
      <c r="G13" s="524"/>
      <c r="H13" s="524"/>
      <c r="I13" s="524"/>
      <c r="J13" s="524"/>
      <c r="K13" s="525"/>
      <c r="L13" s="526" t="s">
        <v>58</v>
      </c>
      <c r="M13" s="524"/>
      <c r="N13" s="524"/>
      <c r="O13" s="524"/>
      <c r="P13" s="527"/>
    </row>
    <row r="14" spans="1:22" ht="20.399999999999999" customHeight="1">
      <c r="A14" s="476" t="s">
        <v>18</v>
      </c>
      <c r="B14" s="477"/>
      <c r="C14" s="478"/>
      <c r="D14" s="543"/>
      <c r="E14" s="544"/>
      <c r="F14" s="544"/>
      <c r="G14" s="544"/>
      <c r="H14" s="544"/>
      <c r="I14" s="544"/>
      <c r="J14" s="544"/>
      <c r="K14" s="545"/>
      <c r="L14" s="505"/>
      <c r="M14" s="505"/>
      <c r="N14" s="505"/>
      <c r="O14" s="505"/>
      <c r="P14" s="506"/>
    </row>
    <row r="15" spans="1:22" ht="20.399999999999999" customHeight="1">
      <c r="A15" s="479"/>
      <c r="B15" s="480"/>
      <c r="C15" s="481"/>
      <c r="D15" s="555"/>
      <c r="E15" s="556"/>
      <c r="F15" s="556"/>
      <c r="G15" s="556"/>
      <c r="H15" s="556"/>
      <c r="I15" s="556"/>
      <c r="J15" s="556"/>
      <c r="K15" s="557"/>
      <c r="L15" s="507"/>
      <c r="M15" s="507"/>
      <c r="N15" s="507"/>
      <c r="O15" s="507"/>
      <c r="P15" s="508"/>
    </row>
    <row r="16" spans="1:22" ht="20.399999999999999" customHeight="1">
      <c r="A16" s="476" t="s">
        <v>19</v>
      </c>
      <c r="B16" s="477"/>
      <c r="C16" s="478"/>
      <c r="D16" s="543"/>
      <c r="E16" s="544"/>
      <c r="F16" s="544"/>
      <c r="G16" s="544"/>
      <c r="H16" s="544"/>
      <c r="I16" s="544"/>
      <c r="J16" s="544"/>
      <c r="K16" s="545"/>
      <c r="L16" s="505"/>
      <c r="M16" s="505"/>
      <c r="N16" s="505"/>
      <c r="O16" s="505"/>
      <c r="P16" s="506"/>
    </row>
    <row r="17" spans="1:17" ht="20.399999999999999" customHeight="1" thickBot="1">
      <c r="A17" s="479"/>
      <c r="B17" s="480"/>
      <c r="C17" s="481"/>
      <c r="D17" s="546"/>
      <c r="E17" s="547"/>
      <c r="F17" s="547"/>
      <c r="G17" s="547"/>
      <c r="H17" s="547"/>
      <c r="I17" s="547"/>
      <c r="J17" s="547"/>
      <c r="K17" s="548"/>
      <c r="L17" s="507"/>
      <c r="M17" s="507"/>
      <c r="N17" s="507"/>
      <c r="O17" s="507"/>
      <c r="P17" s="508"/>
    </row>
    <row r="18" spans="1:17" ht="20.399999999999999" customHeight="1" thickTop="1">
      <c r="A18" s="515" t="s">
        <v>4</v>
      </c>
      <c r="B18" s="455"/>
      <c r="C18" s="516"/>
      <c r="D18" s="528">
        <f>SUM(D14:K17)</f>
        <v>0</v>
      </c>
      <c r="E18" s="529"/>
      <c r="F18" s="529"/>
      <c r="G18" s="529"/>
      <c r="H18" s="529"/>
      <c r="I18" s="529"/>
      <c r="J18" s="529"/>
      <c r="K18" s="530"/>
      <c r="L18" s="519"/>
      <c r="M18" s="519"/>
      <c r="N18" s="519"/>
      <c r="O18" s="519"/>
      <c r="P18" s="520"/>
    </row>
    <row r="19" spans="1:17" ht="20.399999999999999" customHeight="1" thickBot="1">
      <c r="A19" s="517"/>
      <c r="B19" s="460"/>
      <c r="C19" s="518"/>
      <c r="D19" s="531"/>
      <c r="E19" s="532"/>
      <c r="F19" s="532"/>
      <c r="G19" s="532"/>
      <c r="H19" s="532"/>
      <c r="I19" s="532"/>
      <c r="J19" s="532"/>
      <c r="K19" s="533"/>
      <c r="L19" s="521"/>
      <c r="M19" s="521"/>
      <c r="N19" s="521"/>
      <c r="O19" s="521"/>
      <c r="P19" s="522"/>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523" t="s">
        <v>17</v>
      </c>
      <c r="B21" s="524"/>
      <c r="C21" s="525"/>
      <c r="D21" s="526" t="s">
        <v>25</v>
      </c>
      <c r="E21" s="524"/>
      <c r="F21" s="524"/>
      <c r="G21" s="524"/>
      <c r="H21" s="524"/>
      <c r="I21" s="524"/>
      <c r="J21" s="524"/>
      <c r="K21" s="525"/>
      <c r="L21" s="526" t="s">
        <v>58</v>
      </c>
      <c r="M21" s="524"/>
      <c r="N21" s="524"/>
      <c r="O21" s="524"/>
      <c r="P21" s="527"/>
    </row>
    <row r="22" spans="1:17" ht="15.75" customHeight="1">
      <c r="A22" s="476" t="s">
        <v>21</v>
      </c>
      <c r="B22" s="477"/>
      <c r="C22" s="478"/>
      <c r="D22" s="570"/>
      <c r="E22" s="571"/>
      <c r="F22" s="571"/>
      <c r="G22" s="571"/>
      <c r="H22" s="571"/>
      <c r="I22" s="571"/>
      <c r="J22" s="571"/>
      <c r="K22" s="572"/>
      <c r="L22" s="485"/>
      <c r="M22" s="486"/>
      <c r="N22" s="486"/>
      <c r="O22" s="486"/>
      <c r="P22" s="19"/>
    </row>
    <row r="23" spans="1:17" ht="15.75" customHeight="1">
      <c r="A23" s="479"/>
      <c r="B23" s="480"/>
      <c r="C23" s="481"/>
      <c r="D23" s="573"/>
      <c r="E23" s="574"/>
      <c r="F23" s="574"/>
      <c r="G23" s="574"/>
      <c r="H23" s="574"/>
      <c r="I23" s="574"/>
      <c r="J23" s="574"/>
      <c r="K23" s="575"/>
      <c r="L23" s="487"/>
      <c r="M23" s="488"/>
      <c r="N23" s="488"/>
      <c r="O23" s="488"/>
      <c r="P23" s="20"/>
      <c r="Q23" s="4" t="s">
        <v>27</v>
      </c>
    </row>
    <row r="24" spans="1:17" ht="15.75" customHeight="1">
      <c r="A24" s="502"/>
      <c r="B24" s="503"/>
      <c r="C24" s="504"/>
      <c r="D24" s="576"/>
      <c r="E24" s="577"/>
      <c r="F24" s="577"/>
      <c r="G24" s="577"/>
      <c r="H24" s="577"/>
      <c r="I24" s="577"/>
      <c r="J24" s="577"/>
      <c r="K24" s="578"/>
      <c r="L24" s="489"/>
      <c r="M24" s="490"/>
      <c r="N24" s="490"/>
      <c r="O24" s="490"/>
      <c r="P24" s="20"/>
    </row>
    <row r="25" spans="1:17" ht="15.75" customHeight="1">
      <c r="A25" s="476" t="s">
        <v>7</v>
      </c>
      <c r="B25" s="477"/>
      <c r="C25" s="478"/>
      <c r="D25" s="561"/>
      <c r="E25" s="562"/>
      <c r="F25" s="562"/>
      <c r="G25" s="562"/>
      <c r="H25" s="562"/>
      <c r="I25" s="562"/>
      <c r="J25" s="562"/>
      <c r="K25" s="563"/>
      <c r="L25" s="485"/>
      <c r="M25" s="486"/>
      <c r="N25" s="486"/>
      <c r="O25" s="486"/>
      <c r="P25" s="21"/>
    </row>
    <row r="26" spans="1:17" ht="15.75" customHeight="1">
      <c r="A26" s="479"/>
      <c r="B26" s="480"/>
      <c r="C26" s="481"/>
      <c r="D26" s="564"/>
      <c r="E26" s="565"/>
      <c r="F26" s="565"/>
      <c r="G26" s="565"/>
      <c r="H26" s="565"/>
      <c r="I26" s="565"/>
      <c r="J26" s="565"/>
      <c r="K26" s="566"/>
      <c r="L26" s="487"/>
      <c r="M26" s="488"/>
      <c r="N26" s="488"/>
      <c r="O26" s="488"/>
      <c r="P26" s="20"/>
    </row>
    <row r="27" spans="1:17" ht="15.75" customHeight="1">
      <c r="A27" s="479"/>
      <c r="B27" s="480"/>
      <c r="C27" s="481"/>
      <c r="D27" s="567"/>
      <c r="E27" s="568"/>
      <c r="F27" s="568"/>
      <c r="G27" s="568"/>
      <c r="H27" s="568"/>
      <c r="I27" s="568"/>
      <c r="J27" s="568"/>
      <c r="K27" s="569"/>
      <c r="L27" s="489"/>
      <c r="M27" s="490"/>
      <c r="N27" s="490"/>
      <c r="O27" s="490"/>
      <c r="P27" s="20"/>
    </row>
    <row r="28" spans="1:17" ht="15.75" customHeight="1">
      <c r="A28" s="476" t="s">
        <v>22</v>
      </c>
      <c r="B28" s="477"/>
      <c r="C28" s="478"/>
      <c r="D28" s="561"/>
      <c r="E28" s="562"/>
      <c r="F28" s="562"/>
      <c r="G28" s="562"/>
      <c r="H28" s="562"/>
      <c r="I28" s="562"/>
      <c r="J28" s="562"/>
      <c r="K28" s="563"/>
      <c r="L28" s="485"/>
      <c r="M28" s="486"/>
      <c r="N28" s="486"/>
      <c r="O28" s="486"/>
      <c r="P28" s="21"/>
    </row>
    <row r="29" spans="1:17" ht="15.75" customHeight="1">
      <c r="A29" s="479"/>
      <c r="B29" s="480"/>
      <c r="C29" s="481"/>
      <c r="D29" s="564"/>
      <c r="E29" s="565"/>
      <c r="F29" s="565"/>
      <c r="G29" s="565"/>
      <c r="H29" s="565"/>
      <c r="I29" s="565"/>
      <c r="J29" s="565"/>
      <c r="K29" s="566"/>
      <c r="L29" s="487"/>
      <c r="M29" s="488"/>
      <c r="N29" s="488"/>
      <c r="O29" s="488"/>
      <c r="P29" s="20"/>
    </row>
    <row r="30" spans="1:17" ht="15.75" customHeight="1">
      <c r="A30" s="502"/>
      <c r="B30" s="503"/>
      <c r="C30" s="504"/>
      <c r="D30" s="567"/>
      <c r="E30" s="568"/>
      <c r="F30" s="568"/>
      <c r="G30" s="568"/>
      <c r="H30" s="568"/>
      <c r="I30" s="568"/>
      <c r="J30" s="568"/>
      <c r="K30" s="569"/>
      <c r="L30" s="489"/>
      <c r="M30" s="490"/>
      <c r="N30" s="490"/>
      <c r="O30" s="490"/>
      <c r="P30" s="20"/>
    </row>
    <row r="31" spans="1:17" ht="15.75" customHeight="1">
      <c r="A31" s="476" t="s">
        <v>8</v>
      </c>
      <c r="B31" s="477"/>
      <c r="C31" s="478"/>
      <c r="D31" s="561"/>
      <c r="E31" s="562"/>
      <c r="F31" s="562"/>
      <c r="G31" s="562"/>
      <c r="H31" s="562"/>
      <c r="I31" s="562"/>
      <c r="J31" s="562"/>
      <c r="K31" s="563"/>
      <c r="L31" s="485"/>
      <c r="M31" s="486"/>
      <c r="N31" s="486"/>
      <c r="O31" s="486"/>
      <c r="P31" s="21"/>
    </row>
    <row r="32" spans="1:17" ht="15.75" customHeight="1">
      <c r="A32" s="479"/>
      <c r="B32" s="480"/>
      <c r="C32" s="481"/>
      <c r="D32" s="564"/>
      <c r="E32" s="565"/>
      <c r="F32" s="565"/>
      <c r="G32" s="565"/>
      <c r="H32" s="565"/>
      <c r="I32" s="565"/>
      <c r="J32" s="565"/>
      <c r="K32" s="566"/>
      <c r="L32" s="487"/>
      <c r="M32" s="488"/>
      <c r="N32" s="488"/>
      <c r="O32" s="488"/>
      <c r="P32" s="20"/>
    </row>
    <row r="33" spans="1:16" ht="15.75" customHeight="1">
      <c r="A33" s="502"/>
      <c r="B33" s="503"/>
      <c r="C33" s="504"/>
      <c r="D33" s="567"/>
      <c r="E33" s="568"/>
      <c r="F33" s="568"/>
      <c r="G33" s="568"/>
      <c r="H33" s="568"/>
      <c r="I33" s="568"/>
      <c r="J33" s="568"/>
      <c r="K33" s="569"/>
      <c r="L33" s="489"/>
      <c r="M33" s="490"/>
      <c r="N33" s="490"/>
      <c r="O33" s="490"/>
      <c r="P33" s="20"/>
    </row>
    <row r="34" spans="1:16" ht="15.75" customHeight="1">
      <c r="A34" s="476" t="s">
        <v>13</v>
      </c>
      <c r="B34" s="477"/>
      <c r="C34" s="478"/>
      <c r="D34" s="561"/>
      <c r="E34" s="562"/>
      <c r="F34" s="562"/>
      <c r="G34" s="562"/>
      <c r="H34" s="562"/>
      <c r="I34" s="562"/>
      <c r="J34" s="562"/>
      <c r="K34" s="563"/>
      <c r="L34" s="485"/>
      <c r="M34" s="486"/>
      <c r="N34" s="486"/>
      <c r="O34" s="486"/>
      <c r="P34" s="21"/>
    </row>
    <row r="35" spans="1:16" ht="15.75" customHeight="1">
      <c r="A35" s="479"/>
      <c r="B35" s="480"/>
      <c r="C35" s="481"/>
      <c r="D35" s="564"/>
      <c r="E35" s="565"/>
      <c r="F35" s="565"/>
      <c r="G35" s="565"/>
      <c r="H35" s="565"/>
      <c r="I35" s="565"/>
      <c r="J35" s="565"/>
      <c r="K35" s="566"/>
      <c r="L35" s="487"/>
      <c r="M35" s="488"/>
      <c r="N35" s="488"/>
      <c r="O35" s="488"/>
      <c r="P35" s="20"/>
    </row>
    <row r="36" spans="1:16" ht="15.75" customHeight="1">
      <c r="A36" s="502"/>
      <c r="B36" s="503"/>
      <c r="C36" s="504"/>
      <c r="D36" s="567"/>
      <c r="E36" s="568"/>
      <c r="F36" s="568"/>
      <c r="G36" s="568"/>
      <c r="H36" s="568"/>
      <c r="I36" s="568"/>
      <c r="J36" s="568"/>
      <c r="K36" s="569"/>
      <c r="L36" s="489"/>
      <c r="M36" s="490"/>
      <c r="N36" s="490"/>
      <c r="O36" s="490"/>
      <c r="P36" s="20"/>
    </row>
    <row r="37" spans="1:16" ht="15.75" customHeight="1">
      <c r="A37" s="476" t="s">
        <v>14</v>
      </c>
      <c r="B37" s="477"/>
      <c r="C37" s="478"/>
      <c r="D37" s="561"/>
      <c r="E37" s="562"/>
      <c r="F37" s="562"/>
      <c r="G37" s="562"/>
      <c r="H37" s="562"/>
      <c r="I37" s="562"/>
      <c r="J37" s="562"/>
      <c r="K37" s="563"/>
      <c r="L37" s="485"/>
      <c r="M37" s="486"/>
      <c r="N37" s="486"/>
      <c r="O37" s="486"/>
      <c r="P37" s="21"/>
    </row>
    <row r="38" spans="1:16" ht="15.75" customHeight="1">
      <c r="A38" s="479"/>
      <c r="B38" s="480"/>
      <c r="C38" s="481"/>
      <c r="D38" s="564"/>
      <c r="E38" s="565"/>
      <c r="F38" s="565"/>
      <c r="G38" s="565"/>
      <c r="H38" s="565"/>
      <c r="I38" s="565"/>
      <c r="J38" s="565"/>
      <c r="K38" s="566"/>
      <c r="L38" s="487"/>
      <c r="M38" s="488"/>
      <c r="N38" s="488"/>
      <c r="O38" s="488"/>
      <c r="P38" s="20"/>
    </row>
    <row r="39" spans="1:16" ht="15.75" customHeight="1">
      <c r="A39" s="502"/>
      <c r="B39" s="503"/>
      <c r="C39" s="504"/>
      <c r="D39" s="567"/>
      <c r="E39" s="568"/>
      <c r="F39" s="568"/>
      <c r="G39" s="568"/>
      <c r="H39" s="568"/>
      <c r="I39" s="568"/>
      <c r="J39" s="568"/>
      <c r="K39" s="569"/>
      <c r="L39" s="489"/>
      <c r="M39" s="490"/>
      <c r="N39" s="490"/>
      <c r="O39" s="490"/>
      <c r="P39" s="20"/>
    </row>
    <row r="40" spans="1:16" ht="15.75" customHeight="1">
      <c r="A40" s="476" t="s">
        <v>23</v>
      </c>
      <c r="B40" s="477"/>
      <c r="C40" s="478"/>
      <c r="D40" s="561"/>
      <c r="E40" s="562"/>
      <c r="F40" s="562"/>
      <c r="G40" s="562"/>
      <c r="H40" s="562"/>
      <c r="I40" s="562"/>
      <c r="J40" s="562"/>
      <c r="K40" s="563"/>
      <c r="L40" s="485"/>
      <c r="M40" s="486"/>
      <c r="N40" s="486"/>
      <c r="O40" s="486"/>
      <c r="P40" s="21"/>
    </row>
    <row r="41" spans="1:16" ht="15.75" customHeight="1">
      <c r="A41" s="479"/>
      <c r="B41" s="480"/>
      <c r="C41" s="481"/>
      <c r="D41" s="564"/>
      <c r="E41" s="565"/>
      <c r="F41" s="565"/>
      <c r="G41" s="565"/>
      <c r="H41" s="565"/>
      <c r="I41" s="565"/>
      <c r="J41" s="565"/>
      <c r="K41" s="566"/>
      <c r="L41" s="487"/>
      <c r="M41" s="488"/>
      <c r="N41" s="488"/>
      <c r="O41" s="488"/>
      <c r="P41" s="20"/>
    </row>
    <row r="42" spans="1:16" ht="15.75" customHeight="1">
      <c r="A42" s="502"/>
      <c r="B42" s="503"/>
      <c r="C42" s="504"/>
      <c r="D42" s="567"/>
      <c r="E42" s="568"/>
      <c r="F42" s="568"/>
      <c r="G42" s="568"/>
      <c r="H42" s="568"/>
      <c r="I42" s="568"/>
      <c r="J42" s="568"/>
      <c r="K42" s="569"/>
      <c r="L42" s="489"/>
      <c r="M42" s="490"/>
      <c r="N42" s="490"/>
      <c r="O42" s="490"/>
      <c r="P42" s="20"/>
    </row>
    <row r="43" spans="1:16" ht="15.75" customHeight="1">
      <c r="A43" s="476" t="s">
        <v>26</v>
      </c>
      <c r="B43" s="477"/>
      <c r="C43" s="478"/>
      <c r="D43" s="561"/>
      <c r="E43" s="562"/>
      <c r="F43" s="562"/>
      <c r="G43" s="562"/>
      <c r="H43" s="562"/>
      <c r="I43" s="562"/>
      <c r="J43" s="562"/>
      <c r="K43" s="563"/>
      <c r="L43" s="485"/>
      <c r="M43" s="486"/>
      <c r="N43" s="486"/>
      <c r="O43" s="486"/>
      <c r="P43" s="22"/>
    </row>
    <row r="44" spans="1:16" ht="15.75" customHeight="1">
      <c r="A44" s="479"/>
      <c r="B44" s="480"/>
      <c r="C44" s="481"/>
      <c r="D44" s="564"/>
      <c r="E44" s="565"/>
      <c r="F44" s="565"/>
      <c r="G44" s="565"/>
      <c r="H44" s="565"/>
      <c r="I44" s="565"/>
      <c r="J44" s="565"/>
      <c r="K44" s="566"/>
      <c r="L44" s="487"/>
      <c r="M44" s="488"/>
      <c r="N44" s="488"/>
      <c r="O44" s="488"/>
      <c r="P44" s="23"/>
    </row>
    <row r="45" spans="1:16" ht="15.75" customHeight="1">
      <c r="A45" s="479"/>
      <c r="B45" s="480"/>
      <c r="C45" s="481"/>
      <c r="D45" s="567"/>
      <c r="E45" s="568"/>
      <c r="F45" s="568"/>
      <c r="G45" s="568"/>
      <c r="H45" s="568"/>
      <c r="I45" s="568"/>
      <c r="J45" s="568"/>
      <c r="K45" s="569"/>
      <c r="L45" s="489"/>
      <c r="M45" s="490"/>
      <c r="N45" s="490"/>
      <c r="O45" s="490"/>
      <c r="P45" s="23"/>
    </row>
    <row r="46" spans="1:16" ht="15.75" customHeight="1">
      <c r="A46" s="476" t="s">
        <v>41</v>
      </c>
      <c r="B46" s="477"/>
      <c r="C46" s="478"/>
      <c r="D46" s="570"/>
      <c r="E46" s="571"/>
      <c r="F46" s="571"/>
      <c r="G46" s="571"/>
      <c r="H46" s="571"/>
      <c r="I46" s="571"/>
      <c r="J46" s="571"/>
      <c r="K46" s="572"/>
      <c r="L46" s="485"/>
      <c r="M46" s="486"/>
      <c r="N46" s="486"/>
      <c r="O46" s="486"/>
      <c r="P46" s="22"/>
    </row>
    <row r="47" spans="1:16" ht="15.75" customHeight="1">
      <c r="A47" s="479"/>
      <c r="B47" s="480"/>
      <c r="C47" s="481"/>
      <c r="D47" s="573"/>
      <c r="E47" s="574"/>
      <c r="F47" s="574"/>
      <c r="G47" s="574"/>
      <c r="H47" s="574"/>
      <c r="I47" s="574"/>
      <c r="J47" s="574"/>
      <c r="K47" s="575"/>
      <c r="L47" s="487"/>
      <c r="M47" s="488"/>
      <c r="N47" s="488"/>
      <c r="O47" s="488"/>
      <c r="P47" s="23"/>
    </row>
    <row r="48" spans="1:16" ht="15.75" customHeight="1" thickBot="1">
      <c r="A48" s="482"/>
      <c r="B48" s="483"/>
      <c r="C48" s="484"/>
      <c r="D48" s="579"/>
      <c r="E48" s="580"/>
      <c r="F48" s="580"/>
      <c r="G48" s="580"/>
      <c r="H48" s="580"/>
      <c r="I48" s="580"/>
      <c r="J48" s="580"/>
      <c r="K48" s="581"/>
      <c r="L48" s="489"/>
      <c r="M48" s="490"/>
      <c r="N48" s="490"/>
      <c r="O48" s="490"/>
      <c r="P48" s="25"/>
    </row>
    <row r="49" spans="1:16" ht="20.399999999999999" customHeight="1" thickTop="1">
      <c r="A49" s="453" t="s">
        <v>4</v>
      </c>
      <c r="B49" s="454"/>
      <c r="C49" s="455"/>
      <c r="D49" s="467">
        <f>IF(SUM(D22:K48)=D18,SUM(D22:K48),"ERR")</f>
        <v>0</v>
      </c>
      <c r="E49" s="468"/>
      <c r="F49" s="468"/>
      <c r="G49" s="468"/>
      <c r="H49" s="468"/>
      <c r="I49" s="468"/>
      <c r="J49" s="468"/>
      <c r="K49" s="469"/>
      <c r="L49" s="461"/>
      <c r="M49" s="462"/>
      <c r="N49" s="462"/>
      <c r="O49" s="462"/>
      <c r="P49" s="26"/>
    </row>
    <row r="50" spans="1:16" ht="20.399999999999999" customHeight="1">
      <c r="A50" s="456"/>
      <c r="B50" s="448"/>
      <c r="C50" s="457"/>
      <c r="D50" s="470"/>
      <c r="E50" s="471"/>
      <c r="F50" s="471"/>
      <c r="G50" s="471"/>
      <c r="H50" s="471"/>
      <c r="I50" s="471"/>
      <c r="J50" s="471"/>
      <c r="K50" s="472"/>
      <c r="L50" s="463"/>
      <c r="M50" s="464"/>
      <c r="N50" s="464"/>
      <c r="O50" s="464"/>
      <c r="P50" s="27"/>
    </row>
    <row r="51" spans="1:16" ht="20.399999999999999" customHeight="1" thickBot="1">
      <c r="A51" s="458"/>
      <c r="B51" s="459"/>
      <c r="C51" s="460"/>
      <c r="D51" s="473"/>
      <c r="E51" s="474"/>
      <c r="F51" s="474"/>
      <c r="G51" s="474"/>
      <c r="H51" s="474"/>
      <c r="I51" s="474"/>
      <c r="J51" s="474"/>
      <c r="K51" s="475"/>
      <c r="L51" s="465"/>
      <c r="M51" s="466"/>
      <c r="N51" s="466"/>
      <c r="O51" s="466"/>
      <c r="P51" s="28"/>
    </row>
    <row r="52" spans="1:16" ht="20.399999999999999" customHeight="1">
      <c r="A52" s="4" t="s">
        <v>24</v>
      </c>
    </row>
    <row r="53" spans="1:16" ht="20.399999999999999" customHeight="1"/>
  </sheetData>
  <mergeCells count="75">
    <mergeCell ref="A46:C48"/>
    <mergeCell ref="D46:K48"/>
    <mergeCell ref="L46:O46"/>
    <mergeCell ref="L47:O47"/>
    <mergeCell ref="L48:O48"/>
    <mergeCell ref="A49:C51"/>
    <mergeCell ref="D49:K51"/>
    <mergeCell ref="L49:O49"/>
    <mergeCell ref="L50:O50"/>
    <mergeCell ref="L51:O51"/>
    <mergeCell ref="A40:C42"/>
    <mergeCell ref="D40:K42"/>
    <mergeCell ref="L40:O40"/>
    <mergeCell ref="L41:O41"/>
    <mergeCell ref="L42:O42"/>
    <mergeCell ref="A43:C45"/>
    <mergeCell ref="D43:K45"/>
    <mergeCell ref="L43:O43"/>
    <mergeCell ref="L44:O44"/>
    <mergeCell ref="L45:O45"/>
    <mergeCell ref="A34:C36"/>
    <mergeCell ref="D34:K36"/>
    <mergeCell ref="L34:O34"/>
    <mergeCell ref="L35:O35"/>
    <mergeCell ref="L36:O36"/>
    <mergeCell ref="A37:C39"/>
    <mergeCell ref="D37:K39"/>
    <mergeCell ref="L37:O37"/>
    <mergeCell ref="L38:O38"/>
    <mergeCell ref="L39:O39"/>
    <mergeCell ref="A28:C30"/>
    <mergeCell ref="D28:K30"/>
    <mergeCell ref="L28:O28"/>
    <mergeCell ref="L29:O29"/>
    <mergeCell ref="L30:O30"/>
    <mergeCell ref="A31:C33"/>
    <mergeCell ref="D31:K33"/>
    <mergeCell ref="L31:O31"/>
    <mergeCell ref="L32:O32"/>
    <mergeCell ref="L33:O33"/>
    <mergeCell ref="A22:C24"/>
    <mergeCell ref="D22:K24"/>
    <mergeCell ref="L22:O22"/>
    <mergeCell ref="L23:O23"/>
    <mergeCell ref="L24:O24"/>
    <mergeCell ref="A25:C27"/>
    <mergeCell ref="D25:K27"/>
    <mergeCell ref="L25:O25"/>
    <mergeCell ref="L26:O26"/>
    <mergeCell ref="L27:O27"/>
    <mergeCell ref="A18:C19"/>
    <mergeCell ref="D18:K19"/>
    <mergeCell ref="L18:P19"/>
    <mergeCell ref="A21:C21"/>
    <mergeCell ref="D21:K21"/>
    <mergeCell ref="L21:P21"/>
    <mergeCell ref="A14:C15"/>
    <mergeCell ref="D14:K15"/>
    <mergeCell ref="L14:P15"/>
    <mergeCell ref="A16:C17"/>
    <mergeCell ref="D16:K17"/>
    <mergeCell ref="L16:P17"/>
    <mergeCell ref="C8:J8"/>
    <mergeCell ref="L8:P8"/>
    <mergeCell ref="B10:P10"/>
    <mergeCell ref="B11:P11"/>
    <mergeCell ref="A13:C13"/>
    <mergeCell ref="D13:K13"/>
    <mergeCell ref="L13:P13"/>
    <mergeCell ref="B6:K6"/>
    <mergeCell ref="M6:P6"/>
    <mergeCell ref="M1:P1"/>
    <mergeCell ref="A3:P3"/>
    <mergeCell ref="B5:K5"/>
    <mergeCell ref="M5:P5"/>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1E9AF11-758D-45B1-93C7-8FB822AAE5A8}">
          <x14:formula1>
            <xm:f>Sheet1!$A$1:$A$2</xm:f>
          </x14:formula1>
          <xm:sqref>B8 K8</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8B84C-4C22-40B5-BB03-6EDCA8D084AB}">
  <sheetPr>
    <tabColor rgb="FF00B0F0"/>
  </sheetPr>
  <dimension ref="A1:V53"/>
  <sheetViews>
    <sheetView showZeros="0" view="pageBreakPreview" zoomScale="80" zoomScaleNormal="120" zoomScaleSheetLayoutView="80" workbookViewId="0"/>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349" t="s">
        <v>291</v>
      </c>
      <c r="B1" s="349"/>
      <c r="C1" s="349"/>
      <c r="D1" s="349"/>
      <c r="E1" s="349"/>
      <c r="F1" s="349"/>
      <c r="G1" s="349"/>
      <c r="H1" s="30"/>
      <c r="I1" s="11"/>
      <c r="J1" s="11"/>
      <c r="K1" s="11"/>
      <c r="L1" s="11"/>
      <c r="M1" s="452" t="s">
        <v>56</v>
      </c>
      <c r="N1" s="452"/>
      <c r="O1" s="452"/>
      <c r="P1" s="452"/>
    </row>
    <row r="2" spans="1:22" ht="6" customHeight="1">
      <c r="A2" s="30"/>
      <c r="B2" s="30"/>
      <c r="C2" s="30"/>
      <c r="D2" s="30"/>
      <c r="E2" s="30"/>
      <c r="F2" s="30"/>
      <c r="G2" s="30"/>
      <c r="H2" s="30"/>
      <c r="I2" s="11"/>
      <c r="J2" s="11"/>
      <c r="K2" s="11"/>
      <c r="L2" s="11"/>
      <c r="M2" s="11"/>
      <c r="N2" s="11"/>
      <c r="O2" s="31"/>
      <c r="P2" s="31"/>
    </row>
    <row r="3" spans="1:22" ht="24" customHeight="1">
      <c r="A3" s="534" t="s">
        <v>29</v>
      </c>
      <c r="B3" s="534"/>
      <c r="C3" s="534"/>
      <c r="D3" s="534"/>
      <c r="E3" s="534"/>
      <c r="F3" s="534"/>
      <c r="G3" s="534"/>
      <c r="H3" s="534"/>
      <c r="I3" s="534"/>
      <c r="J3" s="534"/>
      <c r="K3" s="534"/>
      <c r="L3" s="534"/>
      <c r="M3" s="534"/>
      <c r="N3" s="534"/>
      <c r="O3" s="534"/>
      <c r="P3" s="534"/>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9">
        <f>'No22 （団体表）'!B5</f>
        <v>0</v>
      </c>
      <c r="C5" s="450"/>
      <c r="D5" s="450"/>
      <c r="E5" s="450"/>
      <c r="F5" s="450"/>
      <c r="G5" s="450"/>
      <c r="H5" s="450"/>
      <c r="I5" s="450"/>
      <c r="J5" s="450"/>
      <c r="K5" s="451"/>
      <c r="L5" s="12" t="s">
        <v>1</v>
      </c>
      <c r="M5" s="449">
        <f>'No22 （団体表）'!M5</f>
        <v>0</v>
      </c>
      <c r="N5" s="450"/>
      <c r="O5" s="450"/>
      <c r="P5" s="451"/>
      <c r="Q5" s="4" t="s">
        <v>11</v>
      </c>
    </row>
    <row r="6" spans="1:22" ht="30" customHeight="1">
      <c r="A6" s="12" t="s">
        <v>44</v>
      </c>
      <c r="B6" s="558"/>
      <c r="C6" s="559"/>
      <c r="D6" s="559"/>
      <c r="E6" s="559"/>
      <c r="F6" s="559"/>
      <c r="G6" s="559"/>
      <c r="H6" s="559"/>
      <c r="I6" s="559"/>
      <c r="J6" s="559"/>
      <c r="K6" s="560"/>
      <c r="L6" s="12" t="s">
        <v>15</v>
      </c>
      <c r="M6" s="449">
        <f>'No22 （団体表）'!M6</f>
        <v>0</v>
      </c>
      <c r="N6" s="450"/>
      <c r="O6" s="450"/>
      <c r="P6" s="451"/>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446" t="s">
        <v>50</v>
      </c>
      <c r="D8" s="446"/>
      <c r="E8" s="446"/>
      <c r="F8" s="446"/>
      <c r="G8" s="446"/>
      <c r="H8" s="446"/>
      <c r="I8" s="446"/>
      <c r="J8" s="446"/>
      <c r="K8" s="45" t="s">
        <v>49</v>
      </c>
      <c r="L8" s="446" t="s">
        <v>51</v>
      </c>
      <c r="M8" s="446"/>
      <c r="N8" s="446"/>
      <c r="O8" s="446"/>
      <c r="P8" s="447"/>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49"/>
      <c r="C10" s="550"/>
      <c r="D10" s="550"/>
      <c r="E10" s="550"/>
      <c r="F10" s="550"/>
      <c r="G10" s="550"/>
      <c r="H10" s="550"/>
      <c r="I10" s="550"/>
      <c r="J10" s="550"/>
      <c r="K10" s="550"/>
      <c r="L10" s="550"/>
      <c r="M10" s="550"/>
      <c r="N10" s="550"/>
      <c r="O10" s="550"/>
      <c r="P10" s="551"/>
    </row>
    <row r="11" spans="1:22" ht="44" customHeight="1">
      <c r="A11" s="15" t="s">
        <v>47</v>
      </c>
      <c r="B11" s="552"/>
      <c r="C11" s="553"/>
      <c r="D11" s="553"/>
      <c r="E11" s="553"/>
      <c r="F11" s="553"/>
      <c r="G11" s="553"/>
      <c r="H11" s="553"/>
      <c r="I11" s="553"/>
      <c r="J11" s="553"/>
      <c r="K11" s="553"/>
      <c r="L11" s="553"/>
      <c r="M11" s="553"/>
      <c r="N11" s="553"/>
      <c r="O11" s="553"/>
      <c r="P11" s="554"/>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523" t="s">
        <v>17</v>
      </c>
      <c r="B13" s="524"/>
      <c r="C13" s="525"/>
      <c r="D13" s="526" t="s">
        <v>25</v>
      </c>
      <c r="E13" s="524"/>
      <c r="F13" s="524"/>
      <c r="G13" s="524"/>
      <c r="H13" s="524"/>
      <c r="I13" s="524"/>
      <c r="J13" s="524"/>
      <c r="K13" s="525"/>
      <c r="L13" s="526" t="s">
        <v>58</v>
      </c>
      <c r="M13" s="524"/>
      <c r="N13" s="524"/>
      <c r="O13" s="524"/>
      <c r="P13" s="527"/>
    </row>
    <row r="14" spans="1:22" ht="20.399999999999999" customHeight="1">
      <c r="A14" s="476" t="s">
        <v>18</v>
      </c>
      <c r="B14" s="477"/>
      <c r="C14" s="478"/>
      <c r="D14" s="543"/>
      <c r="E14" s="544"/>
      <c r="F14" s="544"/>
      <c r="G14" s="544"/>
      <c r="H14" s="544"/>
      <c r="I14" s="544"/>
      <c r="J14" s="544"/>
      <c r="K14" s="545"/>
      <c r="L14" s="505"/>
      <c r="M14" s="505"/>
      <c r="N14" s="505"/>
      <c r="O14" s="505"/>
      <c r="P14" s="506"/>
    </row>
    <row r="15" spans="1:22" ht="20.399999999999999" customHeight="1">
      <c r="A15" s="479"/>
      <c r="B15" s="480"/>
      <c r="C15" s="481"/>
      <c r="D15" s="555"/>
      <c r="E15" s="556"/>
      <c r="F15" s="556"/>
      <c r="G15" s="556"/>
      <c r="H15" s="556"/>
      <c r="I15" s="556"/>
      <c r="J15" s="556"/>
      <c r="K15" s="557"/>
      <c r="L15" s="507"/>
      <c r="M15" s="507"/>
      <c r="N15" s="507"/>
      <c r="O15" s="507"/>
      <c r="P15" s="508"/>
    </row>
    <row r="16" spans="1:22" ht="20.399999999999999" customHeight="1">
      <c r="A16" s="476" t="s">
        <v>19</v>
      </c>
      <c r="B16" s="477"/>
      <c r="C16" s="478"/>
      <c r="D16" s="543"/>
      <c r="E16" s="544"/>
      <c r="F16" s="544"/>
      <c r="G16" s="544"/>
      <c r="H16" s="544"/>
      <c r="I16" s="544"/>
      <c r="J16" s="544"/>
      <c r="K16" s="545"/>
      <c r="L16" s="505"/>
      <c r="M16" s="505"/>
      <c r="N16" s="505"/>
      <c r="O16" s="505"/>
      <c r="P16" s="506"/>
    </row>
    <row r="17" spans="1:17" ht="20.399999999999999" customHeight="1" thickBot="1">
      <c r="A17" s="479"/>
      <c r="B17" s="480"/>
      <c r="C17" s="481"/>
      <c r="D17" s="546"/>
      <c r="E17" s="547"/>
      <c r="F17" s="547"/>
      <c r="G17" s="547"/>
      <c r="H17" s="547"/>
      <c r="I17" s="547"/>
      <c r="J17" s="547"/>
      <c r="K17" s="548"/>
      <c r="L17" s="507"/>
      <c r="M17" s="507"/>
      <c r="N17" s="507"/>
      <c r="O17" s="507"/>
      <c r="P17" s="508"/>
    </row>
    <row r="18" spans="1:17" ht="20.399999999999999" customHeight="1" thickTop="1">
      <c r="A18" s="515" t="s">
        <v>4</v>
      </c>
      <c r="B18" s="455"/>
      <c r="C18" s="516"/>
      <c r="D18" s="528">
        <f>SUM(D14:K17)</f>
        <v>0</v>
      </c>
      <c r="E18" s="529"/>
      <c r="F18" s="529"/>
      <c r="G18" s="529"/>
      <c r="H18" s="529"/>
      <c r="I18" s="529"/>
      <c r="J18" s="529"/>
      <c r="K18" s="530"/>
      <c r="L18" s="519"/>
      <c r="M18" s="519"/>
      <c r="N18" s="519"/>
      <c r="O18" s="519"/>
      <c r="P18" s="520"/>
    </row>
    <row r="19" spans="1:17" ht="20.399999999999999" customHeight="1" thickBot="1">
      <c r="A19" s="517"/>
      <c r="B19" s="460"/>
      <c r="C19" s="518"/>
      <c r="D19" s="531"/>
      <c r="E19" s="532"/>
      <c r="F19" s="532"/>
      <c r="G19" s="532"/>
      <c r="H19" s="532"/>
      <c r="I19" s="532"/>
      <c r="J19" s="532"/>
      <c r="K19" s="533"/>
      <c r="L19" s="521"/>
      <c r="M19" s="521"/>
      <c r="N19" s="521"/>
      <c r="O19" s="521"/>
      <c r="P19" s="522"/>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523" t="s">
        <v>17</v>
      </c>
      <c r="B21" s="524"/>
      <c r="C21" s="525"/>
      <c r="D21" s="526" t="s">
        <v>25</v>
      </c>
      <c r="E21" s="524"/>
      <c r="F21" s="524"/>
      <c r="G21" s="524"/>
      <c r="H21" s="524"/>
      <c r="I21" s="524"/>
      <c r="J21" s="524"/>
      <c r="K21" s="525"/>
      <c r="L21" s="526" t="s">
        <v>58</v>
      </c>
      <c r="M21" s="524"/>
      <c r="N21" s="524"/>
      <c r="O21" s="524"/>
      <c r="P21" s="527"/>
    </row>
    <row r="22" spans="1:17" ht="15.75" customHeight="1">
      <c r="A22" s="476" t="s">
        <v>21</v>
      </c>
      <c r="B22" s="477"/>
      <c r="C22" s="478"/>
      <c r="D22" s="570"/>
      <c r="E22" s="571"/>
      <c r="F22" s="571"/>
      <c r="G22" s="571"/>
      <c r="H22" s="571"/>
      <c r="I22" s="571"/>
      <c r="J22" s="571"/>
      <c r="K22" s="572"/>
      <c r="L22" s="485"/>
      <c r="M22" s="486"/>
      <c r="N22" s="486"/>
      <c r="O22" s="486"/>
      <c r="P22" s="19"/>
    </row>
    <row r="23" spans="1:17" ht="15.75" customHeight="1">
      <c r="A23" s="479"/>
      <c r="B23" s="480"/>
      <c r="C23" s="481"/>
      <c r="D23" s="573"/>
      <c r="E23" s="574"/>
      <c r="F23" s="574"/>
      <c r="G23" s="574"/>
      <c r="H23" s="574"/>
      <c r="I23" s="574"/>
      <c r="J23" s="574"/>
      <c r="K23" s="575"/>
      <c r="L23" s="487"/>
      <c r="M23" s="488"/>
      <c r="N23" s="488"/>
      <c r="O23" s="488"/>
      <c r="P23" s="20"/>
      <c r="Q23" s="4" t="s">
        <v>27</v>
      </c>
    </row>
    <row r="24" spans="1:17" ht="15.75" customHeight="1">
      <c r="A24" s="502"/>
      <c r="B24" s="503"/>
      <c r="C24" s="504"/>
      <c r="D24" s="576"/>
      <c r="E24" s="577"/>
      <c r="F24" s="577"/>
      <c r="G24" s="577"/>
      <c r="H24" s="577"/>
      <c r="I24" s="577"/>
      <c r="J24" s="577"/>
      <c r="K24" s="578"/>
      <c r="L24" s="489"/>
      <c r="M24" s="490"/>
      <c r="N24" s="490"/>
      <c r="O24" s="490"/>
      <c r="P24" s="20"/>
    </row>
    <row r="25" spans="1:17" ht="15.75" customHeight="1">
      <c r="A25" s="476" t="s">
        <v>7</v>
      </c>
      <c r="B25" s="477"/>
      <c r="C25" s="478"/>
      <c r="D25" s="561"/>
      <c r="E25" s="562"/>
      <c r="F25" s="562"/>
      <c r="G25" s="562"/>
      <c r="H25" s="562"/>
      <c r="I25" s="562"/>
      <c r="J25" s="562"/>
      <c r="K25" s="563"/>
      <c r="L25" s="485"/>
      <c r="M25" s="486"/>
      <c r="N25" s="486"/>
      <c r="O25" s="486"/>
      <c r="P25" s="21"/>
    </row>
    <row r="26" spans="1:17" ht="15.75" customHeight="1">
      <c r="A26" s="479"/>
      <c r="B26" s="480"/>
      <c r="C26" s="481"/>
      <c r="D26" s="564"/>
      <c r="E26" s="565"/>
      <c r="F26" s="565"/>
      <c r="G26" s="565"/>
      <c r="H26" s="565"/>
      <c r="I26" s="565"/>
      <c r="J26" s="565"/>
      <c r="K26" s="566"/>
      <c r="L26" s="487"/>
      <c r="M26" s="488"/>
      <c r="N26" s="488"/>
      <c r="O26" s="488"/>
      <c r="P26" s="20"/>
    </row>
    <row r="27" spans="1:17" ht="15.75" customHeight="1">
      <c r="A27" s="479"/>
      <c r="B27" s="480"/>
      <c r="C27" s="481"/>
      <c r="D27" s="567"/>
      <c r="E27" s="568"/>
      <c r="F27" s="568"/>
      <c r="G27" s="568"/>
      <c r="H27" s="568"/>
      <c r="I27" s="568"/>
      <c r="J27" s="568"/>
      <c r="K27" s="569"/>
      <c r="L27" s="489"/>
      <c r="M27" s="490"/>
      <c r="N27" s="490"/>
      <c r="O27" s="490"/>
      <c r="P27" s="20"/>
    </row>
    <row r="28" spans="1:17" ht="15.75" customHeight="1">
      <c r="A28" s="476" t="s">
        <v>22</v>
      </c>
      <c r="B28" s="477"/>
      <c r="C28" s="478"/>
      <c r="D28" s="561"/>
      <c r="E28" s="562"/>
      <c r="F28" s="562"/>
      <c r="G28" s="562"/>
      <c r="H28" s="562"/>
      <c r="I28" s="562"/>
      <c r="J28" s="562"/>
      <c r="K28" s="563"/>
      <c r="L28" s="485"/>
      <c r="M28" s="486"/>
      <c r="N28" s="486"/>
      <c r="O28" s="486"/>
      <c r="P28" s="21"/>
    </row>
    <row r="29" spans="1:17" ht="15.75" customHeight="1">
      <c r="A29" s="479"/>
      <c r="B29" s="480"/>
      <c r="C29" s="481"/>
      <c r="D29" s="564"/>
      <c r="E29" s="565"/>
      <c r="F29" s="565"/>
      <c r="G29" s="565"/>
      <c r="H29" s="565"/>
      <c r="I29" s="565"/>
      <c r="J29" s="565"/>
      <c r="K29" s="566"/>
      <c r="L29" s="487"/>
      <c r="M29" s="488"/>
      <c r="N29" s="488"/>
      <c r="O29" s="488"/>
      <c r="P29" s="20"/>
    </row>
    <row r="30" spans="1:17" ht="15.75" customHeight="1">
      <c r="A30" s="502"/>
      <c r="B30" s="503"/>
      <c r="C30" s="504"/>
      <c r="D30" s="567"/>
      <c r="E30" s="568"/>
      <c r="F30" s="568"/>
      <c r="G30" s="568"/>
      <c r="H30" s="568"/>
      <c r="I30" s="568"/>
      <c r="J30" s="568"/>
      <c r="K30" s="569"/>
      <c r="L30" s="489"/>
      <c r="M30" s="490"/>
      <c r="N30" s="490"/>
      <c r="O30" s="490"/>
      <c r="P30" s="20"/>
    </row>
    <row r="31" spans="1:17" ht="15.75" customHeight="1">
      <c r="A31" s="476" t="s">
        <v>8</v>
      </c>
      <c r="B31" s="477"/>
      <c r="C31" s="478"/>
      <c r="D31" s="561"/>
      <c r="E31" s="562"/>
      <c r="F31" s="562"/>
      <c r="G31" s="562"/>
      <c r="H31" s="562"/>
      <c r="I31" s="562"/>
      <c r="J31" s="562"/>
      <c r="K31" s="563"/>
      <c r="L31" s="485"/>
      <c r="M31" s="486"/>
      <c r="N31" s="486"/>
      <c r="O31" s="486"/>
      <c r="P31" s="21"/>
    </row>
    <row r="32" spans="1:17" ht="15.75" customHeight="1">
      <c r="A32" s="479"/>
      <c r="B32" s="480"/>
      <c r="C32" s="481"/>
      <c r="D32" s="564"/>
      <c r="E32" s="565"/>
      <c r="F32" s="565"/>
      <c r="G32" s="565"/>
      <c r="H32" s="565"/>
      <c r="I32" s="565"/>
      <c r="J32" s="565"/>
      <c r="K32" s="566"/>
      <c r="L32" s="487"/>
      <c r="M32" s="488"/>
      <c r="N32" s="488"/>
      <c r="O32" s="488"/>
      <c r="P32" s="20"/>
    </row>
    <row r="33" spans="1:16" ht="15.75" customHeight="1">
      <c r="A33" s="502"/>
      <c r="B33" s="503"/>
      <c r="C33" s="504"/>
      <c r="D33" s="567"/>
      <c r="E33" s="568"/>
      <c r="F33" s="568"/>
      <c r="G33" s="568"/>
      <c r="H33" s="568"/>
      <c r="I33" s="568"/>
      <c r="J33" s="568"/>
      <c r="K33" s="569"/>
      <c r="L33" s="489"/>
      <c r="M33" s="490"/>
      <c r="N33" s="490"/>
      <c r="O33" s="490"/>
      <c r="P33" s="20"/>
    </row>
    <row r="34" spans="1:16" ht="15.75" customHeight="1">
      <c r="A34" s="476" t="s">
        <v>13</v>
      </c>
      <c r="B34" s="477"/>
      <c r="C34" s="478"/>
      <c r="D34" s="561"/>
      <c r="E34" s="562"/>
      <c r="F34" s="562"/>
      <c r="G34" s="562"/>
      <c r="H34" s="562"/>
      <c r="I34" s="562"/>
      <c r="J34" s="562"/>
      <c r="K34" s="563"/>
      <c r="L34" s="485"/>
      <c r="M34" s="486"/>
      <c r="N34" s="486"/>
      <c r="O34" s="486"/>
      <c r="P34" s="21"/>
    </row>
    <row r="35" spans="1:16" ht="15.75" customHeight="1">
      <c r="A35" s="479"/>
      <c r="B35" s="480"/>
      <c r="C35" s="481"/>
      <c r="D35" s="564"/>
      <c r="E35" s="565"/>
      <c r="F35" s="565"/>
      <c r="G35" s="565"/>
      <c r="H35" s="565"/>
      <c r="I35" s="565"/>
      <c r="J35" s="565"/>
      <c r="K35" s="566"/>
      <c r="L35" s="487"/>
      <c r="M35" s="488"/>
      <c r="N35" s="488"/>
      <c r="O35" s="488"/>
      <c r="P35" s="20"/>
    </row>
    <row r="36" spans="1:16" ht="15.75" customHeight="1">
      <c r="A36" s="502"/>
      <c r="B36" s="503"/>
      <c r="C36" s="504"/>
      <c r="D36" s="567"/>
      <c r="E36" s="568"/>
      <c r="F36" s="568"/>
      <c r="G36" s="568"/>
      <c r="H36" s="568"/>
      <c r="I36" s="568"/>
      <c r="J36" s="568"/>
      <c r="K36" s="569"/>
      <c r="L36" s="489"/>
      <c r="M36" s="490"/>
      <c r="N36" s="490"/>
      <c r="O36" s="490"/>
      <c r="P36" s="20"/>
    </row>
    <row r="37" spans="1:16" ht="15.75" customHeight="1">
      <c r="A37" s="476" t="s">
        <v>14</v>
      </c>
      <c r="B37" s="477"/>
      <c r="C37" s="478"/>
      <c r="D37" s="561"/>
      <c r="E37" s="562"/>
      <c r="F37" s="562"/>
      <c r="G37" s="562"/>
      <c r="H37" s="562"/>
      <c r="I37" s="562"/>
      <c r="J37" s="562"/>
      <c r="K37" s="563"/>
      <c r="L37" s="485"/>
      <c r="M37" s="486"/>
      <c r="N37" s="486"/>
      <c r="O37" s="486"/>
      <c r="P37" s="21"/>
    </row>
    <row r="38" spans="1:16" ht="15.75" customHeight="1">
      <c r="A38" s="479"/>
      <c r="B38" s="480"/>
      <c r="C38" s="481"/>
      <c r="D38" s="564"/>
      <c r="E38" s="565"/>
      <c r="F38" s="565"/>
      <c r="G38" s="565"/>
      <c r="H38" s="565"/>
      <c r="I38" s="565"/>
      <c r="J38" s="565"/>
      <c r="K38" s="566"/>
      <c r="L38" s="487"/>
      <c r="M38" s="488"/>
      <c r="N38" s="488"/>
      <c r="O38" s="488"/>
      <c r="P38" s="20"/>
    </row>
    <row r="39" spans="1:16" ht="15.75" customHeight="1">
      <c r="A39" s="502"/>
      <c r="B39" s="503"/>
      <c r="C39" s="504"/>
      <c r="D39" s="567"/>
      <c r="E39" s="568"/>
      <c r="F39" s="568"/>
      <c r="G39" s="568"/>
      <c r="H39" s="568"/>
      <c r="I39" s="568"/>
      <c r="J39" s="568"/>
      <c r="K39" s="569"/>
      <c r="L39" s="489"/>
      <c r="M39" s="490"/>
      <c r="N39" s="490"/>
      <c r="O39" s="490"/>
      <c r="P39" s="20"/>
    </row>
    <row r="40" spans="1:16" ht="15.75" customHeight="1">
      <c r="A40" s="476" t="s">
        <v>23</v>
      </c>
      <c r="B40" s="477"/>
      <c r="C40" s="478"/>
      <c r="D40" s="561"/>
      <c r="E40" s="562"/>
      <c r="F40" s="562"/>
      <c r="G40" s="562"/>
      <c r="H40" s="562"/>
      <c r="I40" s="562"/>
      <c r="J40" s="562"/>
      <c r="K40" s="563"/>
      <c r="L40" s="485"/>
      <c r="M40" s="486"/>
      <c r="N40" s="486"/>
      <c r="O40" s="486"/>
      <c r="P40" s="21"/>
    </row>
    <row r="41" spans="1:16" ht="15.75" customHeight="1">
      <c r="A41" s="479"/>
      <c r="B41" s="480"/>
      <c r="C41" s="481"/>
      <c r="D41" s="564"/>
      <c r="E41" s="565"/>
      <c r="F41" s="565"/>
      <c r="G41" s="565"/>
      <c r="H41" s="565"/>
      <c r="I41" s="565"/>
      <c r="J41" s="565"/>
      <c r="K41" s="566"/>
      <c r="L41" s="487"/>
      <c r="M41" s="488"/>
      <c r="N41" s="488"/>
      <c r="O41" s="488"/>
      <c r="P41" s="20"/>
    </row>
    <row r="42" spans="1:16" ht="15.75" customHeight="1">
      <c r="A42" s="502"/>
      <c r="B42" s="503"/>
      <c r="C42" s="504"/>
      <c r="D42" s="567"/>
      <c r="E42" s="568"/>
      <c r="F42" s="568"/>
      <c r="G42" s="568"/>
      <c r="H42" s="568"/>
      <c r="I42" s="568"/>
      <c r="J42" s="568"/>
      <c r="K42" s="569"/>
      <c r="L42" s="489"/>
      <c r="M42" s="490"/>
      <c r="N42" s="490"/>
      <c r="O42" s="490"/>
      <c r="P42" s="20"/>
    </row>
    <row r="43" spans="1:16" ht="15.75" customHeight="1">
      <c r="A43" s="476" t="s">
        <v>26</v>
      </c>
      <c r="B43" s="477"/>
      <c r="C43" s="478"/>
      <c r="D43" s="561"/>
      <c r="E43" s="562"/>
      <c r="F43" s="562"/>
      <c r="G43" s="562"/>
      <c r="H43" s="562"/>
      <c r="I43" s="562"/>
      <c r="J43" s="562"/>
      <c r="K43" s="563"/>
      <c r="L43" s="485"/>
      <c r="M43" s="486"/>
      <c r="N43" s="486"/>
      <c r="O43" s="486"/>
      <c r="P43" s="22"/>
    </row>
    <row r="44" spans="1:16" ht="15.75" customHeight="1">
      <c r="A44" s="479"/>
      <c r="B44" s="480"/>
      <c r="C44" s="481"/>
      <c r="D44" s="564"/>
      <c r="E44" s="565"/>
      <c r="F44" s="565"/>
      <c r="G44" s="565"/>
      <c r="H44" s="565"/>
      <c r="I44" s="565"/>
      <c r="J44" s="565"/>
      <c r="K44" s="566"/>
      <c r="L44" s="487"/>
      <c r="M44" s="488"/>
      <c r="N44" s="488"/>
      <c r="O44" s="488"/>
      <c r="P44" s="23"/>
    </row>
    <row r="45" spans="1:16" ht="15.75" customHeight="1">
      <c r="A45" s="479"/>
      <c r="B45" s="480"/>
      <c r="C45" s="481"/>
      <c r="D45" s="567"/>
      <c r="E45" s="568"/>
      <c r="F45" s="568"/>
      <c r="G45" s="568"/>
      <c r="H45" s="568"/>
      <c r="I45" s="568"/>
      <c r="J45" s="568"/>
      <c r="K45" s="569"/>
      <c r="L45" s="489"/>
      <c r="M45" s="490"/>
      <c r="N45" s="490"/>
      <c r="O45" s="490"/>
      <c r="P45" s="23"/>
    </row>
    <row r="46" spans="1:16" ht="15.75" customHeight="1">
      <c r="A46" s="476" t="s">
        <v>41</v>
      </c>
      <c r="B46" s="477"/>
      <c r="C46" s="478"/>
      <c r="D46" s="570"/>
      <c r="E46" s="571"/>
      <c r="F46" s="571"/>
      <c r="G46" s="571"/>
      <c r="H46" s="571"/>
      <c r="I46" s="571"/>
      <c r="J46" s="571"/>
      <c r="K46" s="572"/>
      <c r="L46" s="485"/>
      <c r="M46" s="486"/>
      <c r="N46" s="486"/>
      <c r="O46" s="486"/>
      <c r="P46" s="22"/>
    </row>
    <row r="47" spans="1:16" ht="15.75" customHeight="1">
      <c r="A47" s="479"/>
      <c r="B47" s="480"/>
      <c r="C47" s="481"/>
      <c r="D47" s="573"/>
      <c r="E47" s="574"/>
      <c r="F47" s="574"/>
      <c r="G47" s="574"/>
      <c r="H47" s="574"/>
      <c r="I47" s="574"/>
      <c r="J47" s="574"/>
      <c r="K47" s="575"/>
      <c r="L47" s="487"/>
      <c r="M47" s="488"/>
      <c r="N47" s="488"/>
      <c r="O47" s="488"/>
      <c r="P47" s="23"/>
    </row>
    <row r="48" spans="1:16" ht="15.75" customHeight="1" thickBot="1">
      <c r="A48" s="482"/>
      <c r="B48" s="483"/>
      <c r="C48" s="484"/>
      <c r="D48" s="579"/>
      <c r="E48" s="580"/>
      <c r="F48" s="580"/>
      <c r="G48" s="580"/>
      <c r="H48" s="580"/>
      <c r="I48" s="580"/>
      <c r="J48" s="580"/>
      <c r="K48" s="581"/>
      <c r="L48" s="489"/>
      <c r="M48" s="490"/>
      <c r="N48" s="490"/>
      <c r="O48" s="490"/>
      <c r="P48" s="25"/>
    </row>
    <row r="49" spans="1:16" ht="20.399999999999999" customHeight="1" thickTop="1">
      <c r="A49" s="453" t="s">
        <v>4</v>
      </c>
      <c r="B49" s="454"/>
      <c r="C49" s="455"/>
      <c r="D49" s="467">
        <f>IF(SUM(D22:K48)=D18,SUM(D22:K48),"ERR")</f>
        <v>0</v>
      </c>
      <c r="E49" s="468"/>
      <c r="F49" s="468"/>
      <c r="G49" s="468"/>
      <c r="H49" s="468"/>
      <c r="I49" s="468"/>
      <c r="J49" s="468"/>
      <c r="K49" s="469"/>
      <c r="L49" s="461"/>
      <c r="M49" s="462"/>
      <c r="N49" s="462"/>
      <c r="O49" s="462"/>
      <c r="P49" s="26"/>
    </row>
    <row r="50" spans="1:16" ht="20.399999999999999" customHeight="1">
      <c r="A50" s="456"/>
      <c r="B50" s="448"/>
      <c r="C50" s="457"/>
      <c r="D50" s="470"/>
      <c r="E50" s="471"/>
      <c r="F50" s="471"/>
      <c r="G50" s="471"/>
      <c r="H50" s="471"/>
      <c r="I50" s="471"/>
      <c r="J50" s="471"/>
      <c r="K50" s="472"/>
      <c r="L50" s="463"/>
      <c r="M50" s="464"/>
      <c r="N50" s="464"/>
      <c r="O50" s="464"/>
      <c r="P50" s="27"/>
    </row>
    <row r="51" spans="1:16" ht="20.399999999999999" customHeight="1" thickBot="1">
      <c r="A51" s="458"/>
      <c r="B51" s="459"/>
      <c r="C51" s="460"/>
      <c r="D51" s="473"/>
      <c r="E51" s="474"/>
      <c r="F51" s="474"/>
      <c r="G51" s="474"/>
      <c r="H51" s="474"/>
      <c r="I51" s="474"/>
      <c r="J51" s="474"/>
      <c r="K51" s="475"/>
      <c r="L51" s="465"/>
      <c r="M51" s="466"/>
      <c r="N51" s="466"/>
      <c r="O51" s="466"/>
      <c r="P51" s="28"/>
    </row>
    <row r="52" spans="1:16" ht="20.399999999999999" customHeight="1">
      <c r="A52" s="4" t="s">
        <v>24</v>
      </c>
    </row>
    <row r="53" spans="1:16" ht="20.399999999999999" customHeight="1"/>
  </sheetData>
  <mergeCells count="75">
    <mergeCell ref="A46:C48"/>
    <mergeCell ref="D46:K48"/>
    <mergeCell ref="L46:O46"/>
    <mergeCell ref="L47:O47"/>
    <mergeCell ref="L48:O48"/>
    <mergeCell ref="A49:C51"/>
    <mergeCell ref="D49:K51"/>
    <mergeCell ref="L49:O49"/>
    <mergeCell ref="L50:O50"/>
    <mergeCell ref="L51:O51"/>
    <mergeCell ref="A40:C42"/>
    <mergeCell ref="D40:K42"/>
    <mergeCell ref="L40:O40"/>
    <mergeCell ref="L41:O41"/>
    <mergeCell ref="L42:O42"/>
    <mergeCell ref="A43:C45"/>
    <mergeCell ref="D43:K45"/>
    <mergeCell ref="L43:O43"/>
    <mergeCell ref="L44:O44"/>
    <mergeCell ref="L45:O45"/>
    <mergeCell ref="A34:C36"/>
    <mergeCell ref="D34:K36"/>
    <mergeCell ref="L34:O34"/>
    <mergeCell ref="L35:O35"/>
    <mergeCell ref="L36:O36"/>
    <mergeCell ref="A37:C39"/>
    <mergeCell ref="D37:K39"/>
    <mergeCell ref="L37:O37"/>
    <mergeCell ref="L38:O38"/>
    <mergeCell ref="L39:O39"/>
    <mergeCell ref="A28:C30"/>
    <mergeCell ref="D28:K30"/>
    <mergeCell ref="L28:O28"/>
    <mergeCell ref="L29:O29"/>
    <mergeCell ref="L30:O30"/>
    <mergeCell ref="A31:C33"/>
    <mergeCell ref="D31:K33"/>
    <mergeCell ref="L31:O31"/>
    <mergeCell ref="L32:O32"/>
    <mergeCell ref="L33:O33"/>
    <mergeCell ref="A22:C24"/>
    <mergeCell ref="D22:K24"/>
    <mergeCell ref="L22:O22"/>
    <mergeCell ref="L23:O23"/>
    <mergeCell ref="L24:O24"/>
    <mergeCell ref="A25:C27"/>
    <mergeCell ref="D25:K27"/>
    <mergeCell ref="L25:O25"/>
    <mergeCell ref="L26:O26"/>
    <mergeCell ref="L27:O27"/>
    <mergeCell ref="A18:C19"/>
    <mergeCell ref="D18:K19"/>
    <mergeCell ref="L18:P19"/>
    <mergeCell ref="A21:C21"/>
    <mergeCell ref="D21:K21"/>
    <mergeCell ref="L21:P21"/>
    <mergeCell ref="A14:C15"/>
    <mergeCell ref="D14:K15"/>
    <mergeCell ref="L14:P15"/>
    <mergeCell ref="A16:C17"/>
    <mergeCell ref="D16:K17"/>
    <mergeCell ref="L16:P17"/>
    <mergeCell ref="B10:P10"/>
    <mergeCell ref="B11:P11"/>
    <mergeCell ref="A13:C13"/>
    <mergeCell ref="D13:K13"/>
    <mergeCell ref="L13:P13"/>
    <mergeCell ref="B6:K6"/>
    <mergeCell ref="M6:P6"/>
    <mergeCell ref="C8:J8"/>
    <mergeCell ref="L8:P8"/>
    <mergeCell ref="M1:P1"/>
    <mergeCell ref="A3:P3"/>
    <mergeCell ref="B5:K5"/>
    <mergeCell ref="M5:P5"/>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489D983B-0C77-4053-B783-7872FE1B923A}">
          <x14:formula1>
            <xm:f>Sheet1!$A$1:$A$2</xm:f>
          </x14:formula1>
          <xm:sqref>K8 B8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9C178-9210-4872-85F1-2267DDE79648}">
  <sheetPr>
    <tabColor rgb="FF00B0F0"/>
  </sheetPr>
  <dimension ref="A1:V53"/>
  <sheetViews>
    <sheetView showZeros="0" view="pageBreakPreview" topLeftCell="A26" zoomScale="80" zoomScaleNormal="120" zoomScaleSheetLayoutView="80" workbookViewId="0"/>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349" t="s">
        <v>291</v>
      </c>
      <c r="B1" s="349"/>
      <c r="C1" s="349"/>
      <c r="D1" s="349"/>
      <c r="E1" s="349"/>
      <c r="F1" s="349"/>
      <c r="G1" s="349"/>
      <c r="H1" s="30"/>
      <c r="I1" s="11"/>
      <c r="J1" s="11"/>
      <c r="K1" s="11"/>
      <c r="L1" s="11"/>
      <c r="M1" s="452" t="s">
        <v>56</v>
      </c>
      <c r="N1" s="452"/>
      <c r="O1" s="452"/>
      <c r="P1" s="452"/>
    </row>
    <row r="2" spans="1:22" ht="6" customHeight="1">
      <c r="A2" s="30"/>
      <c r="B2" s="30"/>
      <c r="C2" s="30"/>
      <c r="D2" s="30"/>
      <c r="E2" s="30"/>
      <c r="F2" s="30"/>
      <c r="G2" s="30"/>
      <c r="H2" s="30"/>
      <c r="I2" s="11"/>
      <c r="J2" s="11"/>
      <c r="K2" s="11"/>
      <c r="L2" s="11"/>
      <c r="M2" s="11"/>
      <c r="N2" s="11"/>
      <c r="O2" s="31"/>
      <c r="P2" s="31"/>
    </row>
    <row r="3" spans="1:22" ht="24" customHeight="1">
      <c r="A3" s="534" t="s">
        <v>29</v>
      </c>
      <c r="B3" s="534"/>
      <c r="C3" s="534"/>
      <c r="D3" s="534"/>
      <c r="E3" s="534"/>
      <c r="F3" s="534"/>
      <c r="G3" s="534"/>
      <c r="H3" s="534"/>
      <c r="I3" s="534"/>
      <c r="J3" s="534"/>
      <c r="K3" s="534"/>
      <c r="L3" s="534"/>
      <c r="M3" s="534"/>
      <c r="N3" s="534"/>
      <c r="O3" s="534"/>
      <c r="P3" s="534"/>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9">
        <f>'No22 （団体表）'!B5</f>
        <v>0</v>
      </c>
      <c r="C5" s="450"/>
      <c r="D5" s="450"/>
      <c r="E5" s="450"/>
      <c r="F5" s="450"/>
      <c r="G5" s="450"/>
      <c r="H5" s="450"/>
      <c r="I5" s="450"/>
      <c r="J5" s="450"/>
      <c r="K5" s="451"/>
      <c r="L5" s="12" t="s">
        <v>1</v>
      </c>
      <c r="M5" s="449">
        <f>'No22 （団体表）'!M5</f>
        <v>0</v>
      </c>
      <c r="N5" s="450"/>
      <c r="O5" s="450"/>
      <c r="P5" s="451"/>
      <c r="Q5" s="4" t="s">
        <v>11</v>
      </c>
    </row>
    <row r="6" spans="1:22" ht="30" customHeight="1">
      <c r="A6" s="12" t="s">
        <v>44</v>
      </c>
      <c r="B6" s="558"/>
      <c r="C6" s="559"/>
      <c r="D6" s="559"/>
      <c r="E6" s="559"/>
      <c r="F6" s="559"/>
      <c r="G6" s="559"/>
      <c r="H6" s="559"/>
      <c r="I6" s="559"/>
      <c r="J6" s="559"/>
      <c r="K6" s="560"/>
      <c r="L6" s="12" t="s">
        <v>15</v>
      </c>
      <c r="M6" s="449">
        <f>'No22 （団体表）'!M6</f>
        <v>0</v>
      </c>
      <c r="N6" s="450"/>
      <c r="O6" s="450"/>
      <c r="P6" s="451"/>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446" t="s">
        <v>50</v>
      </c>
      <c r="D8" s="446"/>
      <c r="E8" s="446"/>
      <c r="F8" s="446"/>
      <c r="G8" s="446"/>
      <c r="H8" s="446"/>
      <c r="I8" s="446"/>
      <c r="J8" s="446"/>
      <c r="K8" s="45" t="s">
        <v>49</v>
      </c>
      <c r="L8" s="446" t="s">
        <v>51</v>
      </c>
      <c r="M8" s="446"/>
      <c r="N8" s="446"/>
      <c r="O8" s="446"/>
      <c r="P8" s="447"/>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49"/>
      <c r="C10" s="550"/>
      <c r="D10" s="550"/>
      <c r="E10" s="550"/>
      <c r="F10" s="550"/>
      <c r="G10" s="550"/>
      <c r="H10" s="550"/>
      <c r="I10" s="550"/>
      <c r="J10" s="550"/>
      <c r="K10" s="550"/>
      <c r="L10" s="550"/>
      <c r="M10" s="550"/>
      <c r="N10" s="550"/>
      <c r="O10" s="550"/>
      <c r="P10" s="551"/>
    </row>
    <row r="11" spans="1:22" ht="44" customHeight="1">
      <c r="A11" s="15" t="s">
        <v>47</v>
      </c>
      <c r="B11" s="552"/>
      <c r="C11" s="553"/>
      <c r="D11" s="553"/>
      <c r="E11" s="553"/>
      <c r="F11" s="553"/>
      <c r="G11" s="553"/>
      <c r="H11" s="553"/>
      <c r="I11" s="553"/>
      <c r="J11" s="553"/>
      <c r="K11" s="553"/>
      <c r="L11" s="553"/>
      <c r="M11" s="553"/>
      <c r="N11" s="553"/>
      <c r="O11" s="553"/>
      <c r="P11" s="554"/>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523" t="s">
        <v>17</v>
      </c>
      <c r="B13" s="524"/>
      <c r="C13" s="525"/>
      <c r="D13" s="526" t="s">
        <v>25</v>
      </c>
      <c r="E13" s="524"/>
      <c r="F13" s="524"/>
      <c r="G13" s="524"/>
      <c r="H13" s="524"/>
      <c r="I13" s="524"/>
      <c r="J13" s="524"/>
      <c r="K13" s="525"/>
      <c r="L13" s="526" t="s">
        <v>58</v>
      </c>
      <c r="M13" s="524"/>
      <c r="N13" s="524"/>
      <c r="O13" s="524"/>
      <c r="P13" s="527"/>
    </row>
    <row r="14" spans="1:22" ht="20.399999999999999" customHeight="1">
      <c r="A14" s="476" t="s">
        <v>18</v>
      </c>
      <c r="B14" s="477"/>
      <c r="C14" s="478"/>
      <c r="D14" s="543"/>
      <c r="E14" s="544"/>
      <c r="F14" s="544"/>
      <c r="G14" s="544"/>
      <c r="H14" s="544"/>
      <c r="I14" s="544"/>
      <c r="J14" s="544"/>
      <c r="K14" s="545"/>
      <c r="L14" s="505"/>
      <c r="M14" s="505"/>
      <c r="N14" s="505"/>
      <c r="O14" s="505"/>
      <c r="P14" s="506"/>
    </row>
    <row r="15" spans="1:22" ht="20.399999999999999" customHeight="1">
      <c r="A15" s="479"/>
      <c r="B15" s="480"/>
      <c r="C15" s="481"/>
      <c r="D15" s="555"/>
      <c r="E15" s="556"/>
      <c r="F15" s="556"/>
      <c r="G15" s="556"/>
      <c r="H15" s="556"/>
      <c r="I15" s="556"/>
      <c r="J15" s="556"/>
      <c r="K15" s="557"/>
      <c r="L15" s="507"/>
      <c r="M15" s="507"/>
      <c r="N15" s="507"/>
      <c r="O15" s="507"/>
      <c r="P15" s="508"/>
    </row>
    <row r="16" spans="1:22" ht="20.399999999999999" customHeight="1">
      <c r="A16" s="476" t="s">
        <v>19</v>
      </c>
      <c r="B16" s="477"/>
      <c r="C16" s="478"/>
      <c r="D16" s="543"/>
      <c r="E16" s="544"/>
      <c r="F16" s="544"/>
      <c r="G16" s="544"/>
      <c r="H16" s="544"/>
      <c r="I16" s="544"/>
      <c r="J16" s="544"/>
      <c r="K16" s="545"/>
      <c r="L16" s="505"/>
      <c r="M16" s="505"/>
      <c r="N16" s="505"/>
      <c r="O16" s="505"/>
      <c r="P16" s="506"/>
    </row>
    <row r="17" spans="1:17" ht="20.399999999999999" customHeight="1" thickBot="1">
      <c r="A17" s="479"/>
      <c r="B17" s="480"/>
      <c r="C17" s="481"/>
      <c r="D17" s="546"/>
      <c r="E17" s="547"/>
      <c r="F17" s="547"/>
      <c r="G17" s="547"/>
      <c r="H17" s="547"/>
      <c r="I17" s="547"/>
      <c r="J17" s="547"/>
      <c r="K17" s="548"/>
      <c r="L17" s="507"/>
      <c r="M17" s="507"/>
      <c r="N17" s="507"/>
      <c r="O17" s="507"/>
      <c r="P17" s="508"/>
    </row>
    <row r="18" spans="1:17" ht="20.399999999999999" customHeight="1" thickTop="1">
      <c r="A18" s="515" t="s">
        <v>4</v>
      </c>
      <c r="B18" s="455"/>
      <c r="C18" s="516"/>
      <c r="D18" s="528">
        <f>SUM(D14:K17)</f>
        <v>0</v>
      </c>
      <c r="E18" s="529"/>
      <c r="F18" s="529"/>
      <c r="G18" s="529"/>
      <c r="H18" s="529"/>
      <c r="I18" s="529"/>
      <c r="J18" s="529"/>
      <c r="K18" s="530"/>
      <c r="L18" s="519"/>
      <c r="M18" s="519"/>
      <c r="N18" s="519"/>
      <c r="O18" s="519"/>
      <c r="P18" s="520"/>
    </row>
    <row r="19" spans="1:17" ht="20.399999999999999" customHeight="1" thickBot="1">
      <c r="A19" s="517"/>
      <c r="B19" s="460"/>
      <c r="C19" s="518"/>
      <c r="D19" s="531"/>
      <c r="E19" s="532"/>
      <c r="F19" s="532"/>
      <c r="G19" s="532"/>
      <c r="H19" s="532"/>
      <c r="I19" s="532"/>
      <c r="J19" s="532"/>
      <c r="K19" s="533"/>
      <c r="L19" s="521"/>
      <c r="M19" s="521"/>
      <c r="N19" s="521"/>
      <c r="O19" s="521"/>
      <c r="P19" s="522"/>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523" t="s">
        <v>17</v>
      </c>
      <c r="B21" s="524"/>
      <c r="C21" s="525"/>
      <c r="D21" s="526" t="s">
        <v>25</v>
      </c>
      <c r="E21" s="524"/>
      <c r="F21" s="524"/>
      <c r="G21" s="524"/>
      <c r="H21" s="524"/>
      <c r="I21" s="524"/>
      <c r="J21" s="524"/>
      <c r="K21" s="525"/>
      <c r="L21" s="526" t="s">
        <v>58</v>
      </c>
      <c r="M21" s="524"/>
      <c r="N21" s="524"/>
      <c r="O21" s="524"/>
      <c r="P21" s="527"/>
    </row>
    <row r="22" spans="1:17" ht="15.75" customHeight="1">
      <c r="A22" s="476" t="s">
        <v>21</v>
      </c>
      <c r="B22" s="477"/>
      <c r="C22" s="478"/>
      <c r="D22" s="570"/>
      <c r="E22" s="571"/>
      <c r="F22" s="571"/>
      <c r="G22" s="571"/>
      <c r="H22" s="571"/>
      <c r="I22" s="571"/>
      <c r="J22" s="571"/>
      <c r="K22" s="572"/>
      <c r="L22" s="485"/>
      <c r="M22" s="486"/>
      <c r="N22" s="486"/>
      <c r="O22" s="486"/>
      <c r="P22" s="19"/>
    </row>
    <row r="23" spans="1:17" ht="15.75" customHeight="1">
      <c r="A23" s="479"/>
      <c r="B23" s="480"/>
      <c r="C23" s="481"/>
      <c r="D23" s="573"/>
      <c r="E23" s="574"/>
      <c r="F23" s="574"/>
      <c r="G23" s="574"/>
      <c r="H23" s="574"/>
      <c r="I23" s="574"/>
      <c r="J23" s="574"/>
      <c r="K23" s="575"/>
      <c r="L23" s="487"/>
      <c r="M23" s="488"/>
      <c r="N23" s="488"/>
      <c r="O23" s="488"/>
      <c r="P23" s="20"/>
      <c r="Q23" s="4" t="s">
        <v>27</v>
      </c>
    </row>
    <row r="24" spans="1:17" ht="15.75" customHeight="1">
      <c r="A24" s="502"/>
      <c r="B24" s="503"/>
      <c r="C24" s="504"/>
      <c r="D24" s="576"/>
      <c r="E24" s="577"/>
      <c r="F24" s="577"/>
      <c r="G24" s="577"/>
      <c r="H24" s="577"/>
      <c r="I24" s="577"/>
      <c r="J24" s="577"/>
      <c r="K24" s="578"/>
      <c r="L24" s="489"/>
      <c r="M24" s="490"/>
      <c r="N24" s="490"/>
      <c r="O24" s="490"/>
      <c r="P24" s="20"/>
    </row>
    <row r="25" spans="1:17" ht="15.75" customHeight="1">
      <c r="A25" s="476" t="s">
        <v>7</v>
      </c>
      <c r="B25" s="477"/>
      <c r="C25" s="478"/>
      <c r="D25" s="561"/>
      <c r="E25" s="562"/>
      <c r="F25" s="562"/>
      <c r="G25" s="562"/>
      <c r="H25" s="562"/>
      <c r="I25" s="562"/>
      <c r="J25" s="562"/>
      <c r="K25" s="563"/>
      <c r="L25" s="485"/>
      <c r="M25" s="486"/>
      <c r="N25" s="486"/>
      <c r="O25" s="486"/>
      <c r="P25" s="21"/>
    </row>
    <row r="26" spans="1:17" ht="15.75" customHeight="1">
      <c r="A26" s="479"/>
      <c r="B26" s="480"/>
      <c r="C26" s="481"/>
      <c r="D26" s="564"/>
      <c r="E26" s="565"/>
      <c r="F26" s="565"/>
      <c r="G26" s="565"/>
      <c r="H26" s="565"/>
      <c r="I26" s="565"/>
      <c r="J26" s="565"/>
      <c r="K26" s="566"/>
      <c r="L26" s="487"/>
      <c r="M26" s="488"/>
      <c r="N26" s="488"/>
      <c r="O26" s="488"/>
      <c r="P26" s="20"/>
    </row>
    <row r="27" spans="1:17" ht="15.75" customHeight="1">
      <c r="A27" s="479"/>
      <c r="B27" s="480"/>
      <c r="C27" s="481"/>
      <c r="D27" s="567"/>
      <c r="E27" s="568"/>
      <c r="F27" s="568"/>
      <c r="G27" s="568"/>
      <c r="H27" s="568"/>
      <c r="I27" s="568"/>
      <c r="J27" s="568"/>
      <c r="K27" s="569"/>
      <c r="L27" s="489"/>
      <c r="M27" s="490"/>
      <c r="N27" s="490"/>
      <c r="O27" s="490"/>
      <c r="P27" s="20"/>
    </row>
    <row r="28" spans="1:17" ht="15.75" customHeight="1">
      <c r="A28" s="476" t="s">
        <v>22</v>
      </c>
      <c r="B28" s="477"/>
      <c r="C28" s="478"/>
      <c r="D28" s="561"/>
      <c r="E28" s="562"/>
      <c r="F28" s="562"/>
      <c r="G28" s="562"/>
      <c r="H28" s="562"/>
      <c r="I28" s="562"/>
      <c r="J28" s="562"/>
      <c r="K28" s="563"/>
      <c r="L28" s="485"/>
      <c r="M28" s="486"/>
      <c r="N28" s="486"/>
      <c r="O28" s="486"/>
      <c r="P28" s="21"/>
    </row>
    <row r="29" spans="1:17" ht="15.75" customHeight="1">
      <c r="A29" s="479"/>
      <c r="B29" s="480"/>
      <c r="C29" s="481"/>
      <c r="D29" s="564"/>
      <c r="E29" s="565"/>
      <c r="F29" s="565"/>
      <c r="G29" s="565"/>
      <c r="H29" s="565"/>
      <c r="I29" s="565"/>
      <c r="J29" s="565"/>
      <c r="K29" s="566"/>
      <c r="L29" s="487"/>
      <c r="M29" s="488"/>
      <c r="N29" s="488"/>
      <c r="O29" s="488"/>
      <c r="P29" s="20"/>
    </row>
    <row r="30" spans="1:17" ht="15.75" customHeight="1">
      <c r="A30" s="502"/>
      <c r="B30" s="503"/>
      <c r="C30" s="504"/>
      <c r="D30" s="567"/>
      <c r="E30" s="568"/>
      <c r="F30" s="568"/>
      <c r="G30" s="568"/>
      <c r="H30" s="568"/>
      <c r="I30" s="568"/>
      <c r="J30" s="568"/>
      <c r="K30" s="569"/>
      <c r="L30" s="489"/>
      <c r="M30" s="490"/>
      <c r="N30" s="490"/>
      <c r="O30" s="490"/>
      <c r="P30" s="20"/>
    </row>
    <row r="31" spans="1:17" ht="15.75" customHeight="1">
      <c r="A31" s="476" t="s">
        <v>8</v>
      </c>
      <c r="B31" s="477"/>
      <c r="C31" s="478"/>
      <c r="D31" s="561"/>
      <c r="E31" s="562"/>
      <c r="F31" s="562"/>
      <c r="G31" s="562"/>
      <c r="H31" s="562"/>
      <c r="I31" s="562"/>
      <c r="J31" s="562"/>
      <c r="K31" s="563"/>
      <c r="L31" s="485"/>
      <c r="M31" s="486"/>
      <c r="N31" s="486"/>
      <c r="O31" s="486"/>
      <c r="P31" s="21"/>
    </row>
    <row r="32" spans="1:17" ht="15.75" customHeight="1">
      <c r="A32" s="479"/>
      <c r="B32" s="480"/>
      <c r="C32" s="481"/>
      <c r="D32" s="564"/>
      <c r="E32" s="565"/>
      <c r="F32" s="565"/>
      <c r="G32" s="565"/>
      <c r="H32" s="565"/>
      <c r="I32" s="565"/>
      <c r="J32" s="565"/>
      <c r="K32" s="566"/>
      <c r="L32" s="487"/>
      <c r="M32" s="488"/>
      <c r="N32" s="488"/>
      <c r="O32" s="488"/>
      <c r="P32" s="20"/>
    </row>
    <row r="33" spans="1:16" ht="15.75" customHeight="1">
      <c r="A33" s="502"/>
      <c r="B33" s="503"/>
      <c r="C33" s="504"/>
      <c r="D33" s="567"/>
      <c r="E33" s="568"/>
      <c r="F33" s="568"/>
      <c r="G33" s="568"/>
      <c r="H33" s="568"/>
      <c r="I33" s="568"/>
      <c r="J33" s="568"/>
      <c r="K33" s="569"/>
      <c r="L33" s="489"/>
      <c r="M33" s="490"/>
      <c r="N33" s="490"/>
      <c r="O33" s="490"/>
      <c r="P33" s="20"/>
    </row>
    <row r="34" spans="1:16" ht="15.75" customHeight="1">
      <c r="A34" s="476" t="s">
        <v>13</v>
      </c>
      <c r="B34" s="477"/>
      <c r="C34" s="478"/>
      <c r="D34" s="561"/>
      <c r="E34" s="562"/>
      <c r="F34" s="562"/>
      <c r="G34" s="562"/>
      <c r="H34" s="562"/>
      <c r="I34" s="562"/>
      <c r="J34" s="562"/>
      <c r="K34" s="563"/>
      <c r="L34" s="485"/>
      <c r="M34" s="486"/>
      <c r="N34" s="486"/>
      <c r="O34" s="486"/>
      <c r="P34" s="21"/>
    </row>
    <row r="35" spans="1:16" ht="15.75" customHeight="1">
      <c r="A35" s="479"/>
      <c r="B35" s="480"/>
      <c r="C35" s="481"/>
      <c r="D35" s="564"/>
      <c r="E35" s="565"/>
      <c r="F35" s="565"/>
      <c r="G35" s="565"/>
      <c r="H35" s="565"/>
      <c r="I35" s="565"/>
      <c r="J35" s="565"/>
      <c r="K35" s="566"/>
      <c r="L35" s="487"/>
      <c r="M35" s="488"/>
      <c r="N35" s="488"/>
      <c r="O35" s="488"/>
      <c r="P35" s="20"/>
    </row>
    <row r="36" spans="1:16" ht="15.75" customHeight="1">
      <c r="A36" s="502"/>
      <c r="B36" s="503"/>
      <c r="C36" s="504"/>
      <c r="D36" s="567"/>
      <c r="E36" s="568"/>
      <c r="F36" s="568"/>
      <c r="G36" s="568"/>
      <c r="H36" s="568"/>
      <c r="I36" s="568"/>
      <c r="J36" s="568"/>
      <c r="K36" s="569"/>
      <c r="L36" s="489"/>
      <c r="M36" s="490"/>
      <c r="N36" s="490"/>
      <c r="O36" s="490"/>
      <c r="P36" s="20"/>
    </row>
    <row r="37" spans="1:16" ht="15.75" customHeight="1">
      <c r="A37" s="476" t="s">
        <v>14</v>
      </c>
      <c r="B37" s="477"/>
      <c r="C37" s="478"/>
      <c r="D37" s="561"/>
      <c r="E37" s="562"/>
      <c r="F37" s="562"/>
      <c r="G37" s="562"/>
      <c r="H37" s="562"/>
      <c r="I37" s="562"/>
      <c r="J37" s="562"/>
      <c r="K37" s="563"/>
      <c r="L37" s="485"/>
      <c r="M37" s="486"/>
      <c r="N37" s="486"/>
      <c r="O37" s="486"/>
      <c r="P37" s="21"/>
    </row>
    <row r="38" spans="1:16" ht="15.75" customHeight="1">
      <c r="A38" s="479"/>
      <c r="B38" s="480"/>
      <c r="C38" s="481"/>
      <c r="D38" s="564"/>
      <c r="E38" s="565"/>
      <c r="F38" s="565"/>
      <c r="G38" s="565"/>
      <c r="H38" s="565"/>
      <c r="I38" s="565"/>
      <c r="J38" s="565"/>
      <c r="K38" s="566"/>
      <c r="L38" s="487"/>
      <c r="M38" s="488"/>
      <c r="N38" s="488"/>
      <c r="O38" s="488"/>
      <c r="P38" s="20"/>
    </row>
    <row r="39" spans="1:16" ht="15.75" customHeight="1">
      <c r="A39" s="502"/>
      <c r="B39" s="503"/>
      <c r="C39" s="504"/>
      <c r="D39" s="567"/>
      <c r="E39" s="568"/>
      <c r="F39" s="568"/>
      <c r="G39" s="568"/>
      <c r="H39" s="568"/>
      <c r="I39" s="568"/>
      <c r="J39" s="568"/>
      <c r="K39" s="569"/>
      <c r="L39" s="489"/>
      <c r="M39" s="490"/>
      <c r="N39" s="490"/>
      <c r="O39" s="490"/>
      <c r="P39" s="20"/>
    </row>
    <row r="40" spans="1:16" ht="15.75" customHeight="1">
      <c r="A40" s="476" t="s">
        <v>23</v>
      </c>
      <c r="B40" s="477"/>
      <c r="C40" s="478"/>
      <c r="D40" s="561"/>
      <c r="E40" s="562"/>
      <c r="F40" s="562"/>
      <c r="G40" s="562"/>
      <c r="H40" s="562"/>
      <c r="I40" s="562"/>
      <c r="J40" s="562"/>
      <c r="K40" s="563"/>
      <c r="L40" s="485"/>
      <c r="M40" s="486"/>
      <c r="N40" s="486"/>
      <c r="O40" s="486"/>
      <c r="P40" s="21"/>
    </row>
    <row r="41" spans="1:16" ht="15.75" customHeight="1">
      <c r="A41" s="479"/>
      <c r="B41" s="480"/>
      <c r="C41" s="481"/>
      <c r="D41" s="564"/>
      <c r="E41" s="565"/>
      <c r="F41" s="565"/>
      <c r="G41" s="565"/>
      <c r="H41" s="565"/>
      <c r="I41" s="565"/>
      <c r="J41" s="565"/>
      <c r="K41" s="566"/>
      <c r="L41" s="487"/>
      <c r="M41" s="488"/>
      <c r="N41" s="488"/>
      <c r="O41" s="488"/>
      <c r="P41" s="20"/>
    </row>
    <row r="42" spans="1:16" ht="15.75" customHeight="1">
      <c r="A42" s="502"/>
      <c r="B42" s="503"/>
      <c r="C42" s="504"/>
      <c r="D42" s="567"/>
      <c r="E42" s="568"/>
      <c r="F42" s="568"/>
      <c r="G42" s="568"/>
      <c r="H42" s="568"/>
      <c r="I42" s="568"/>
      <c r="J42" s="568"/>
      <c r="K42" s="569"/>
      <c r="L42" s="489"/>
      <c r="M42" s="490"/>
      <c r="N42" s="490"/>
      <c r="O42" s="490"/>
      <c r="P42" s="20"/>
    </row>
    <row r="43" spans="1:16" ht="15.75" customHeight="1">
      <c r="A43" s="476" t="s">
        <v>26</v>
      </c>
      <c r="B43" s="477"/>
      <c r="C43" s="478"/>
      <c r="D43" s="561"/>
      <c r="E43" s="562"/>
      <c r="F43" s="562"/>
      <c r="G43" s="562"/>
      <c r="H43" s="562"/>
      <c r="I43" s="562"/>
      <c r="J43" s="562"/>
      <c r="K43" s="563"/>
      <c r="L43" s="485"/>
      <c r="M43" s="486"/>
      <c r="N43" s="486"/>
      <c r="O43" s="486"/>
      <c r="P43" s="22"/>
    </row>
    <row r="44" spans="1:16" ht="15.75" customHeight="1">
      <c r="A44" s="479"/>
      <c r="B44" s="480"/>
      <c r="C44" s="481"/>
      <c r="D44" s="564"/>
      <c r="E44" s="565"/>
      <c r="F44" s="565"/>
      <c r="G44" s="565"/>
      <c r="H44" s="565"/>
      <c r="I44" s="565"/>
      <c r="J44" s="565"/>
      <c r="K44" s="566"/>
      <c r="L44" s="487"/>
      <c r="M44" s="488"/>
      <c r="N44" s="488"/>
      <c r="O44" s="488"/>
      <c r="P44" s="23"/>
    </row>
    <row r="45" spans="1:16" ht="15.75" customHeight="1">
      <c r="A45" s="479"/>
      <c r="B45" s="480"/>
      <c r="C45" s="481"/>
      <c r="D45" s="567"/>
      <c r="E45" s="568"/>
      <c r="F45" s="568"/>
      <c r="G45" s="568"/>
      <c r="H45" s="568"/>
      <c r="I45" s="568"/>
      <c r="J45" s="568"/>
      <c r="K45" s="569"/>
      <c r="L45" s="489"/>
      <c r="M45" s="490"/>
      <c r="N45" s="490"/>
      <c r="O45" s="490"/>
      <c r="P45" s="23"/>
    </row>
    <row r="46" spans="1:16" ht="15.75" customHeight="1">
      <c r="A46" s="476" t="s">
        <v>41</v>
      </c>
      <c r="B46" s="477"/>
      <c r="C46" s="478"/>
      <c r="D46" s="570"/>
      <c r="E46" s="571"/>
      <c r="F46" s="571"/>
      <c r="G46" s="571"/>
      <c r="H46" s="571"/>
      <c r="I46" s="571"/>
      <c r="J46" s="571"/>
      <c r="K46" s="572"/>
      <c r="L46" s="485"/>
      <c r="M46" s="486"/>
      <c r="N46" s="486"/>
      <c r="O46" s="486"/>
      <c r="P46" s="22"/>
    </row>
    <row r="47" spans="1:16" ht="15.75" customHeight="1">
      <c r="A47" s="479"/>
      <c r="B47" s="480"/>
      <c r="C47" s="481"/>
      <c r="D47" s="573"/>
      <c r="E47" s="574"/>
      <c r="F47" s="574"/>
      <c r="G47" s="574"/>
      <c r="H47" s="574"/>
      <c r="I47" s="574"/>
      <c r="J47" s="574"/>
      <c r="K47" s="575"/>
      <c r="L47" s="487"/>
      <c r="M47" s="488"/>
      <c r="N47" s="488"/>
      <c r="O47" s="488"/>
      <c r="P47" s="23"/>
    </row>
    <row r="48" spans="1:16" ht="15.75" customHeight="1" thickBot="1">
      <c r="A48" s="482"/>
      <c r="B48" s="483"/>
      <c r="C48" s="484"/>
      <c r="D48" s="579"/>
      <c r="E48" s="580"/>
      <c r="F48" s="580"/>
      <c r="G48" s="580"/>
      <c r="H48" s="580"/>
      <c r="I48" s="580"/>
      <c r="J48" s="580"/>
      <c r="K48" s="581"/>
      <c r="L48" s="489"/>
      <c r="M48" s="490"/>
      <c r="N48" s="490"/>
      <c r="O48" s="490"/>
      <c r="P48" s="25"/>
    </row>
    <row r="49" spans="1:16" ht="20.399999999999999" customHeight="1" thickTop="1">
      <c r="A49" s="453" t="s">
        <v>4</v>
      </c>
      <c r="B49" s="454"/>
      <c r="C49" s="455"/>
      <c r="D49" s="467">
        <f>IF(SUM(D22:K48)=D18,SUM(D22:K48),"ERR")</f>
        <v>0</v>
      </c>
      <c r="E49" s="468"/>
      <c r="F49" s="468"/>
      <c r="G49" s="468"/>
      <c r="H49" s="468"/>
      <c r="I49" s="468"/>
      <c r="J49" s="468"/>
      <c r="K49" s="469"/>
      <c r="L49" s="461"/>
      <c r="M49" s="462"/>
      <c r="N49" s="462"/>
      <c r="O49" s="462"/>
      <c r="P49" s="26"/>
    </row>
    <row r="50" spans="1:16" ht="20.399999999999999" customHeight="1">
      <c r="A50" s="456"/>
      <c r="B50" s="448"/>
      <c r="C50" s="457"/>
      <c r="D50" s="470"/>
      <c r="E50" s="471"/>
      <c r="F50" s="471"/>
      <c r="G50" s="471"/>
      <c r="H50" s="471"/>
      <c r="I50" s="471"/>
      <c r="J50" s="471"/>
      <c r="K50" s="472"/>
      <c r="L50" s="463"/>
      <c r="M50" s="464"/>
      <c r="N50" s="464"/>
      <c r="O50" s="464"/>
      <c r="P50" s="27"/>
    </row>
    <row r="51" spans="1:16" ht="20.399999999999999" customHeight="1" thickBot="1">
      <c r="A51" s="458"/>
      <c r="B51" s="459"/>
      <c r="C51" s="460"/>
      <c r="D51" s="473"/>
      <c r="E51" s="474"/>
      <c r="F51" s="474"/>
      <c r="G51" s="474"/>
      <c r="H51" s="474"/>
      <c r="I51" s="474"/>
      <c r="J51" s="474"/>
      <c r="K51" s="475"/>
      <c r="L51" s="465"/>
      <c r="M51" s="466"/>
      <c r="N51" s="466"/>
      <c r="O51" s="466"/>
      <c r="P51" s="28"/>
    </row>
    <row r="52" spans="1:16" ht="20.399999999999999" customHeight="1">
      <c r="A52" s="4" t="s">
        <v>24</v>
      </c>
    </row>
    <row r="53" spans="1:16" ht="20.399999999999999" customHeight="1"/>
  </sheetData>
  <mergeCells count="75">
    <mergeCell ref="A46:C48"/>
    <mergeCell ref="D46:K48"/>
    <mergeCell ref="L46:O46"/>
    <mergeCell ref="L47:O47"/>
    <mergeCell ref="L48:O48"/>
    <mergeCell ref="A49:C51"/>
    <mergeCell ref="D49:K51"/>
    <mergeCell ref="L49:O49"/>
    <mergeCell ref="L50:O50"/>
    <mergeCell ref="L51:O51"/>
    <mergeCell ref="A40:C42"/>
    <mergeCell ref="D40:K42"/>
    <mergeCell ref="L40:O40"/>
    <mergeCell ref="L41:O41"/>
    <mergeCell ref="L42:O42"/>
    <mergeCell ref="A43:C45"/>
    <mergeCell ref="D43:K45"/>
    <mergeCell ref="L43:O43"/>
    <mergeCell ref="L44:O44"/>
    <mergeCell ref="L45:O45"/>
    <mergeCell ref="A34:C36"/>
    <mergeCell ref="D34:K36"/>
    <mergeCell ref="L34:O34"/>
    <mergeCell ref="L35:O35"/>
    <mergeCell ref="L36:O36"/>
    <mergeCell ref="A37:C39"/>
    <mergeCell ref="D37:K39"/>
    <mergeCell ref="L37:O37"/>
    <mergeCell ref="L38:O38"/>
    <mergeCell ref="L39:O39"/>
    <mergeCell ref="A28:C30"/>
    <mergeCell ref="D28:K30"/>
    <mergeCell ref="L28:O28"/>
    <mergeCell ref="L29:O29"/>
    <mergeCell ref="L30:O30"/>
    <mergeCell ref="A31:C33"/>
    <mergeCell ref="D31:K33"/>
    <mergeCell ref="L31:O31"/>
    <mergeCell ref="L32:O32"/>
    <mergeCell ref="L33:O33"/>
    <mergeCell ref="A22:C24"/>
    <mergeCell ref="D22:K24"/>
    <mergeCell ref="L22:O22"/>
    <mergeCell ref="L23:O23"/>
    <mergeCell ref="L24:O24"/>
    <mergeCell ref="A25:C27"/>
    <mergeCell ref="D25:K27"/>
    <mergeCell ref="L25:O25"/>
    <mergeCell ref="L26:O26"/>
    <mergeCell ref="L27:O27"/>
    <mergeCell ref="A18:C19"/>
    <mergeCell ref="D18:K19"/>
    <mergeCell ref="L18:P19"/>
    <mergeCell ref="A21:C21"/>
    <mergeCell ref="D21:K21"/>
    <mergeCell ref="L21:P21"/>
    <mergeCell ref="A14:C15"/>
    <mergeCell ref="D14:K15"/>
    <mergeCell ref="L14:P15"/>
    <mergeCell ref="A16:C17"/>
    <mergeCell ref="D16:K17"/>
    <mergeCell ref="L16:P17"/>
    <mergeCell ref="B10:P10"/>
    <mergeCell ref="B11:P11"/>
    <mergeCell ref="A13:C13"/>
    <mergeCell ref="D13:K13"/>
    <mergeCell ref="L13:P13"/>
    <mergeCell ref="B6:K6"/>
    <mergeCell ref="M6:P6"/>
    <mergeCell ref="C8:J8"/>
    <mergeCell ref="L8:P8"/>
    <mergeCell ref="M1:P1"/>
    <mergeCell ref="A3:P3"/>
    <mergeCell ref="B5:K5"/>
    <mergeCell ref="M5:P5"/>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F22586F-71D5-4515-87A6-BDDE73E20C80}">
          <x14:formula1>
            <xm:f>Sheet1!$A$1:$A$2</xm:f>
          </x14:formula1>
          <xm:sqref>K8 B8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BA522-EAAC-4AFA-A05B-71342D787EFE}">
  <sheetPr>
    <tabColor rgb="FF00B0F0"/>
  </sheetPr>
  <dimension ref="A1:V53"/>
  <sheetViews>
    <sheetView showZeros="0" view="pageBreakPreview" topLeftCell="A9" zoomScale="80" zoomScaleNormal="120" zoomScaleSheetLayoutView="80" workbookViewId="0"/>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349" t="s">
        <v>291</v>
      </c>
      <c r="B1" s="349"/>
      <c r="C1" s="349"/>
      <c r="D1" s="349"/>
      <c r="E1" s="349"/>
      <c r="F1" s="349"/>
      <c r="G1" s="349"/>
      <c r="H1" s="30"/>
      <c r="I1" s="11"/>
      <c r="J1" s="11"/>
      <c r="K1" s="11"/>
      <c r="L1" s="11"/>
      <c r="M1" s="452" t="s">
        <v>56</v>
      </c>
      <c r="N1" s="452"/>
      <c r="O1" s="452"/>
      <c r="P1" s="452"/>
    </row>
    <row r="2" spans="1:22" ht="6" customHeight="1">
      <c r="A2" s="30"/>
      <c r="B2" s="30"/>
      <c r="C2" s="30"/>
      <c r="D2" s="30"/>
      <c r="E2" s="30"/>
      <c r="F2" s="30"/>
      <c r="G2" s="30"/>
      <c r="H2" s="30"/>
      <c r="I2" s="11"/>
      <c r="J2" s="11"/>
      <c r="K2" s="11"/>
      <c r="L2" s="11"/>
      <c r="M2" s="11"/>
      <c r="N2" s="11"/>
      <c r="O2" s="31"/>
      <c r="P2" s="31"/>
    </row>
    <row r="3" spans="1:22" ht="24" customHeight="1">
      <c r="A3" s="534" t="s">
        <v>29</v>
      </c>
      <c r="B3" s="534"/>
      <c r="C3" s="534"/>
      <c r="D3" s="534"/>
      <c r="E3" s="534"/>
      <c r="F3" s="534"/>
      <c r="G3" s="534"/>
      <c r="H3" s="534"/>
      <c r="I3" s="534"/>
      <c r="J3" s="534"/>
      <c r="K3" s="534"/>
      <c r="L3" s="534"/>
      <c r="M3" s="534"/>
      <c r="N3" s="534"/>
      <c r="O3" s="534"/>
      <c r="P3" s="534"/>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9">
        <f>'No22 （団体表）'!B5</f>
        <v>0</v>
      </c>
      <c r="C5" s="450"/>
      <c r="D5" s="450"/>
      <c r="E5" s="450"/>
      <c r="F5" s="450"/>
      <c r="G5" s="450"/>
      <c r="H5" s="450"/>
      <c r="I5" s="450"/>
      <c r="J5" s="450"/>
      <c r="K5" s="451"/>
      <c r="L5" s="12" t="s">
        <v>1</v>
      </c>
      <c r="M5" s="449">
        <f>'No22 （団体表）'!M5</f>
        <v>0</v>
      </c>
      <c r="N5" s="450"/>
      <c r="O5" s="450"/>
      <c r="P5" s="451"/>
      <c r="Q5" s="4" t="s">
        <v>11</v>
      </c>
    </row>
    <row r="6" spans="1:22" ht="30" customHeight="1">
      <c r="A6" s="12" t="s">
        <v>44</v>
      </c>
      <c r="B6" s="558"/>
      <c r="C6" s="559"/>
      <c r="D6" s="559"/>
      <c r="E6" s="559"/>
      <c r="F6" s="559"/>
      <c r="G6" s="559"/>
      <c r="H6" s="559"/>
      <c r="I6" s="559"/>
      <c r="J6" s="559"/>
      <c r="K6" s="560"/>
      <c r="L6" s="12" t="s">
        <v>15</v>
      </c>
      <c r="M6" s="449">
        <f>'No22 （団体表）'!M6</f>
        <v>0</v>
      </c>
      <c r="N6" s="450"/>
      <c r="O6" s="450"/>
      <c r="P6" s="451"/>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446" t="s">
        <v>50</v>
      </c>
      <c r="D8" s="446"/>
      <c r="E8" s="446"/>
      <c r="F8" s="446"/>
      <c r="G8" s="446"/>
      <c r="H8" s="446"/>
      <c r="I8" s="446"/>
      <c r="J8" s="446"/>
      <c r="K8" s="45" t="s">
        <v>49</v>
      </c>
      <c r="L8" s="446" t="s">
        <v>51</v>
      </c>
      <c r="M8" s="446"/>
      <c r="N8" s="446"/>
      <c r="O8" s="446"/>
      <c r="P8" s="447"/>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49"/>
      <c r="C10" s="550"/>
      <c r="D10" s="550"/>
      <c r="E10" s="550"/>
      <c r="F10" s="550"/>
      <c r="G10" s="550"/>
      <c r="H10" s="550"/>
      <c r="I10" s="550"/>
      <c r="J10" s="550"/>
      <c r="K10" s="550"/>
      <c r="L10" s="550"/>
      <c r="M10" s="550"/>
      <c r="N10" s="550"/>
      <c r="O10" s="550"/>
      <c r="P10" s="551"/>
    </row>
    <row r="11" spans="1:22" ht="44" customHeight="1">
      <c r="A11" s="15" t="s">
        <v>47</v>
      </c>
      <c r="B11" s="552"/>
      <c r="C11" s="553"/>
      <c r="D11" s="553"/>
      <c r="E11" s="553"/>
      <c r="F11" s="553"/>
      <c r="G11" s="553"/>
      <c r="H11" s="553"/>
      <c r="I11" s="553"/>
      <c r="J11" s="553"/>
      <c r="K11" s="553"/>
      <c r="L11" s="553"/>
      <c r="M11" s="553"/>
      <c r="N11" s="553"/>
      <c r="O11" s="553"/>
      <c r="P11" s="554"/>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523" t="s">
        <v>17</v>
      </c>
      <c r="B13" s="524"/>
      <c r="C13" s="525"/>
      <c r="D13" s="526" t="s">
        <v>25</v>
      </c>
      <c r="E13" s="524"/>
      <c r="F13" s="524"/>
      <c r="G13" s="524"/>
      <c r="H13" s="524"/>
      <c r="I13" s="524"/>
      <c r="J13" s="524"/>
      <c r="K13" s="525"/>
      <c r="L13" s="526" t="s">
        <v>58</v>
      </c>
      <c r="M13" s="524"/>
      <c r="N13" s="524"/>
      <c r="O13" s="524"/>
      <c r="P13" s="527"/>
    </row>
    <row r="14" spans="1:22" ht="20.399999999999999" customHeight="1">
      <c r="A14" s="476" t="s">
        <v>18</v>
      </c>
      <c r="B14" s="477"/>
      <c r="C14" s="478"/>
      <c r="D14" s="543"/>
      <c r="E14" s="544"/>
      <c r="F14" s="544"/>
      <c r="G14" s="544"/>
      <c r="H14" s="544"/>
      <c r="I14" s="544"/>
      <c r="J14" s="544"/>
      <c r="K14" s="545"/>
      <c r="L14" s="505"/>
      <c r="M14" s="505"/>
      <c r="N14" s="505"/>
      <c r="O14" s="505"/>
      <c r="P14" s="506"/>
    </row>
    <row r="15" spans="1:22" ht="20.399999999999999" customHeight="1">
      <c r="A15" s="479"/>
      <c r="B15" s="480"/>
      <c r="C15" s="481"/>
      <c r="D15" s="555"/>
      <c r="E15" s="556"/>
      <c r="F15" s="556"/>
      <c r="G15" s="556"/>
      <c r="H15" s="556"/>
      <c r="I15" s="556"/>
      <c r="J15" s="556"/>
      <c r="K15" s="557"/>
      <c r="L15" s="507"/>
      <c r="M15" s="507"/>
      <c r="N15" s="507"/>
      <c r="O15" s="507"/>
      <c r="P15" s="508"/>
    </row>
    <row r="16" spans="1:22" ht="20.399999999999999" customHeight="1">
      <c r="A16" s="476" t="s">
        <v>19</v>
      </c>
      <c r="B16" s="477"/>
      <c r="C16" s="478"/>
      <c r="D16" s="543"/>
      <c r="E16" s="544"/>
      <c r="F16" s="544"/>
      <c r="G16" s="544"/>
      <c r="H16" s="544"/>
      <c r="I16" s="544"/>
      <c r="J16" s="544"/>
      <c r="K16" s="545"/>
      <c r="L16" s="505"/>
      <c r="M16" s="505"/>
      <c r="N16" s="505"/>
      <c r="O16" s="505"/>
      <c r="P16" s="506"/>
    </row>
    <row r="17" spans="1:17" ht="20.399999999999999" customHeight="1" thickBot="1">
      <c r="A17" s="479"/>
      <c r="B17" s="480"/>
      <c r="C17" s="481"/>
      <c r="D17" s="546"/>
      <c r="E17" s="547"/>
      <c r="F17" s="547"/>
      <c r="G17" s="547"/>
      <c r="H17" s="547"/>
      <c r="I17" s="547"/>
      <c r="J17" s="547"/>
      <c r="K17" s="548"/>
      <c r="L17" s="507"/>
      <c r="M17" s="507"/>
      <c r="N17" s="507"/>
      <c r="O17" s="507"/>
      <c r="P17" s="508"/>
    </row>
    <row r="18" spans="1:17" ht="20.399999999999999" customHeight="1" thickTop="1">
      <c r="A18" s="515" t="s">
        <v>4</v>
      </c>
      <c r="B18" s="455"/>
      <c r="C18" s="516"/>
      <c r="D18" s="528">
        <f>SUM(D14:K17)</f>
        <v>0</v>
      </c>
      <c r="E18" s="529"/>
      <c r="F18" s="529"/>
      <c r="G18" s="529"/>
      <c r="H18" s="529"/>
      <c r="I18" s="529"/>
      <c r="J18" s="529"/>
      <c r="K18" s="530"/>
      <c r="L18" s="519"/>
      <c r="M18" s="519"/>
      <c r="N18" s="519"/>
      <c r="O18" s="519"/>
      <c r="P18" s="520"/>
    </row>
    <row r="19" spans="1:17" ht="20.399999999999999" customHeight="1" thickBot="1">
      <c r="A19" s="517"/>
      <c r="B19" s="460"/>
      <c r="C19" s="518"/>
      <c r="D19" s="531"/>
      <c r="E19" s="532"/>
      <c r="F19" s="532"/>
      <c r="G19" s="532"/>
      <c r="H19" s="532"/>
      <c r="I19" s="532"/>
      <c r="J19" s="532"/>
      <c r="K19" s="533"/>
      <c r="L19" s="521"/>
      <c r="M19" s="521"/>
      <c r="N19" s="521"/>
      <c r="O19" s="521"/>
      <c r="P19" s="522"/>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523" t="s">
        <v>17</v>
      </c>
      <c r="B21" s="524"/>
      <c r="C21" s="525"/>
      <c r="D21" s="526" t="s">
        <v>25</v>
      </c>
      <c r="E21" s="524"/>
      <c r="F21" s="524"/>
      <c r="G21" s="524"/>
      <c r="H21" s="524"/>
      <c r="I21" s="524"/>
      <c r="J21" s="524"/>
      <c r="K21" s="525"/>
      <c r="L21" s="526" t="s">
        <v>58</v>
      </c>
      <c r="M21" s="524"/>
      <c r="N21" s="524"/>
      <c r="O21" s="524"/>
      <c r="P21" s="527"/>
    </row>
    <row r="22" spans="1:17" ht="15.75" customHeight="1">
      <c r="A22" s="476" t="s">
        <v>21</v>
      </c>
      <c r="B22" s="477"/>
      <c r="C22" s="478"/>
      <c r="D22" s="570"/>
      <c r="E22" s="571"/>
      <c r="F22" s="571"/>
      <c r="G22" s="571"/>
      <c r="H22" s="571"/>
      <c r="I22" s="571"/>
      <c r="J22" s="571"/>
      <c r="K22" s="572"/>
      <c r="L22" s="485"/>
      <c r="M22" s="486"/>
      <c r="N22" s="486"/>
      <c r="O22" s="486"/>
      <c r="P22" s="19"/>
    </row>
    <row r="23" spans="1:17" ht="15.75" customHeight="1">
      <c r="A23" s="479"/>
      <c r="B23" s="480"/>
      <c r="C23" s="481"/>
      <c r="D23" s="573"/>
      <c r="E23" s="574"/>
      <c r="F23" s="574"/>
      <c r="G23" s="574"/>
      <c r="H23" s="574"/>
      <c r="I23" s="574"/>
      <c r="J23" s="574"/>
      <c r="K23" s="575"/>
      <c r="L23" s="487"/>
      <c r="M23" s="488"/>
      <c r="N23" s="488"/>
      <c r="O23" s="488"/>
      <c r="P23" s="20"/>
      <c r="Q23" s="4" t="s">
        <v>27</v>
      </c>
    </row>
    <row r="24" spans="1:17" ht="15.75" customHeight="1">
      <c r="A24" s="502"/>
      <c r="B24" s="503"/>
      <c r="C24" s="504"/>
      <c r="D24" s="576"/>
      <c r="E24" s="577"/>
      <c r="F24" s="577"/>
      <c r="G24" s="577"/>
      <c r="H24" s="577"/>
      <c r="I24" s="577"/>
      <c r="J24" s="577"/>
      <c r="K24" s="578"/>
      <c r="L24" s="489"/>
      <c r="M24" s="490"/>
      <c r="N24" s="490"/>
      <c r="O24" s="490"/>
      <c r="P24" s="20"/>
    </row>
    <row r="25" spans="1:17" ht="15.75" customHeight="1">
      <c r="A25" s="476" t="s">
        <v>7</v>
      </c>
      <c r="B25" s="477"/>
      <c r="C25" s="478"/>
      <c r="D25" s="561"/>
      <c r="E25" s="562"/>
      <c r="F25" s="562"/>
      <c r="G25" s="562"/>
      <c r="H25" s="562"/>
      <c r="I25" s="562"/>
      <c r="J25" s="562"/>
      <c r="K25" s="563"/>
      <c r="L25" s="485"/>
      <c r="M25" s="486"/>
      <c r="N25" s="486"/>
      <c r="O25" s="486"/>
      <c r="P25" s="21"/>
    </row>
    <row r="26" spans="1:17" ht="15.75" customHeight="1">
      <c r="A26" s="479"/>
      <c r="B26" s="480"/>
      <c r="C26" s="481"/>
      <c r="D26" s="564"/>
      <c r="E26" s="565"/>
      <c r="F26" s="565"/>
      <c r="G26" s="565"/>
      <c r="H26" s="565"/>
      <c r="I26" s="565"/>
      <c r="J26" s="565"/>
      <c r="K26" s="566"/>
      <c r="L26" s="487"/>
      <c r="M26" s="488"/>
      <c r="N26" s="488"/>
      <c r="O26" s="488"/>
      <c r="P26" s="20"/>
    </row>
    <row r="27" spans="1:17" ht="15.75" customHeight="1">
      <c r="A27" s="479"/>
      <c r="B27" s="480"/>
      <c r="C27" s="481"/>
      <c r="D27" s="567"/>
      <c r="E27" s="568"/>
      <c r="F27" s="568"/>
      <c r="G27" s="568"/>
      <c r="H27" s="568"/>
      <c r="I27" s="568"/>
      <c r="J27" s="568"/>
      <c r="K27" s="569"/>
      <c r="L27" s="489"/>
      <c r="M27" s="490"/>
      <c r="N27" s="490"/>
      <c r="O27" s="490"/>
      <c r="P27" s="20"/>
    </row>
    <row r="28" spans="1:17" ht="15.75" customHeight="1">
      <c r="A28" s="476" t="s">
        <v>22</v>
      </c>
      <c r="B28" s="477"/>
      <c r="C28" s="478"/>
      <c r="D28" s="561"/>
      <c r="E28" s="562"/>
      <c r="F28" s="562"/>
      <c r="G28" s="562"/>
      <c r="H28" s="562"/>
      <c r="I28" s="562"/>
      <c r="J28" s="562"/>
      <c r="K28" s="563"/>
      <c r="L28" s="485"/>
      <c r="M28" s="486"/>
      <c r="N28" s="486"/>
      <c r="O28" s="486"/>
      <c r="P28" s="21"/>
    </row>
    <row r="29" spans="1:17" ht="15.75" customHeight="1">
      <c r="A29" s="479"/>
      <c r="B29" s="480"/>
      <c r="C29" s="481"/>
      <c r="D29" s="564"/>
      <c r="E29" s="565"/>
      <c r="F29" s="565"/>
      <c r="G29" s="565"/>
      <c r="H29" s="565"/>
      <c r="I29" s="565"/>
      <c r="J29" s="565"/>
      <c r="K29" s="566"/>
      <c r="L29" s="487"/>
      <c r="M29" s="488"/>
      <c r="N29" s="488"/>
      <c r="O29" s="488"/>
      <c r="P29" s="20"/>
    </row>
    <row r="30" spans="1:17" ht="15.75" customHeight="1">
      <c r="A30" s="502"/>
      <c r="B30" s="503"/>
      <c r="C30" s="504"/>
      <c r="D30" s="567"/>
      <c r="E30" s="568"/>
      <c r="F30" s="568"/>
      <c r="G30" s="568"/>
      <c r="H30" s="568"/>
      <c r="I30" s="568"/>
      <c r="J30" s="568"/>
      <c r="K30" s="569"/>
      <c r="L30" s="489"/>
      <c r="M30" s="490"/>
      <c r="N30" s="490"/>
      <c r="O30" s="490"/>
      <c r="P30" s="20"/>
    </row>
    <row r="31" spans="1:17" ht="15.75" customHeight="1">
      <c r="A31" s="476" t="s">
        <v>8</v>
      </c>
      <c r="B31" s="477"/>
      <c r="C31" s="478"/>
      <c r="D31" s="561"/>
      <c r="E31" s="562"/>
      <c r="F31" s="562"/>
      <c r="G31" s="562"/>
      <c r="H31" s="562"/>
      <c r="I31" s="562"/>
      <c r="J31" s="562"/>
      <c r="K31" s="563"/>
      <c r="L31" s="485"/>
      <c r="M31" s="486"/>
      <c r="N31" s="486"/>
      <c r="O31" s="486"/>
      <c r="P31" s="21"/>
    </row>
    <row r="32" spans="1:17" ht="15.75" customHeight="1">
      <c r="A32" s="479"/>
      <c r="B32" s="480"/>
      <c r="C32" s="481"/>
      <c r="D32" s="564"/>
      <c r="E32" s="565"/>
      <c r="F32" s="565"/>
      <c r="G32" s="565"/>
      <c r="H32" s="565"/>
      <c r="I32" s="565"/>
      <c r="J32" s="565"/>
      <c r="K32" s="566"/>
      <c r="L32" s="487"/>
      <c r="M32" s="488"/>
      <c r="N32" s="488"/>
      <c r="O32" s="488"/>
      <c r="P32" s="20"/>
    </row>
    <row r="33" spans="1:16" ht="15.75" customHeight="1">
      <c r="A33" s="502"/>
      <c r="B33" s="503"/>
      <c r="C33" s="504"/>
      <c r="D33" s="567"/>
      <c r="E33" s="568"/>
      <c r="F33" s="568"/>
      <c r="G33" s="568"/>
      <c r="H33" s="568"/>
      <c r="I33" s="568"/>
      <c r="J33" s="568"/>
      <c r="K33" s="569"/>
      <c r="L33" s="489"/>
      <c r="M33" s="490"/>
      <c r="N33" s="490"/>
      <c r="O33" s="490"/>
      <c r="P33" s="20"/>
    </row>
    <row r="34" spans="1:16" ht="15.75" customHeight="1">
      <c r="A34" s="476" t="s">
        <v>13</v>
      </c>
      <c r="B34" s="477"/>
      <c r="C34" s="478"/>
      <c r="D34" s="561"/>
      <c r="E34" s="562"/>
      <c r="F34" s="562"/>
      <c r="G34" s="562"/>
      <c r="H34" s="562"/>
      <c r="I34" s="562"/>
      <c r="J34" s="562"/>
      <c r="K34" s="563"/>
      <c r="L34" s="485"/>
      <c r="M34" s="486"/>
      <c r="N34" s="486"/>
      <c r="O34" s="486"/>
      <c r="P34" s="21"/>
    </row>
    <row r="35" spans="1:16" ht="15.75" customHeight="1">
      <c r="A35" s="479"/>
      <c r="B35" s="480"/>
      <c r="C35" s="481"/>
      <c r="D35" s="564"/>
      <c r="E35" s="565"/>
      <c r="F35" s="565"/>
      <c r="G35" s="565"/>
      <c r="H35" s="565"/>
      <c r="I35" s="565"/>
      <c r="J35" s="565"/>
      <c r="K35" s="566"/>
      <c r="L35" s="487"/>
      <c r="M35" s="488"/>
      <c r="N35" s="488"/>
      <c r="O35" s="488"/>
      <c r="P35" s="20"/>
    </row>
    <row r="36" spans="1:16" ht="15.75" customHeight="1">
      <c r="A36" s="502"/>
      <c r="B36" s="503"/>
      <c r="C36" s="504"/>
      <c r="D36" s="567"/>
      <c r="E36" s="568"/>
      <c r="F36" s="568"/>
      <c r="G36" s="568"/>
      <c r="H36" s="568"/>
      <c r="I36" s="568"/>
      <c r="J36" s="568"/>
      <c r="K36" s="569"/>
      <c r="L36" s="489"/>
      <c r="M36" s="490"/>
      <c r="N36" s="490"/>
      <c r="O36" s="490"/>
      <c r="P36" s="20"/>
    </row>
    <row r="37" spans="1:16" ht="15.75" customHeight="1">
      <c r="A37" s="476" t="s">
        <v>14</v>
      </c>
      <c r="B37" s="477"/>
      <c r="C37" s="478"/>
      <c r="D37" s="561"/>
      <c r="E37" s="562"/>
      <c r="F37" s="562"/>
      <c r="G37" s="562"/>
      <c r="H37" s="562"/>
      <c r="I37" s="562"/>
      <c r="J37" s="562"/>
      <c r="K37" s="563"/>
      <c r="L37" s="485"/>
      <c r="M37" s="486"/>
      <c r="N37" s="486"/>
      <c r="O37" s="486"/>
      <c r="P37" s="21"/>
    </row>
    <row r="38" spans="1:16" ht="15.75" customHeight="1">
      <c r="A38" s="479"/>
      <c r="B38" s="480"/>
      <c r="C38" s="481"/>
      <c r="D38" s="564"/>
      <c r="E38" s="565"/>
      <c r="F38" s="565"/>
      <c r="G38" s="565"/>
      <c r="H38" s="565"/>
      <c r="I38" s="565"/>
      <c r="J38" s="565"/>
      <c r="K38" s="566"/>
      <c r="L38" s="487"/>
      <c r="M38" s="488"/>
      <c r="N38" s="488"/>
      <c r="O38" s="488"/>
      <c r="P38" s="20"/>
    </row>
    <row r="39" spans="1:16" ht="15.75" customHeight="1">
      <c r="A39" s="502"/>
      <c r="B39" s="503"/>
      <c r="C39" s="504"/>
      <c r="D39" s="567"/>
      <c r="E39" s="568"/>
      <c r="F39" s="568"/>
      <c r="G39" s="568"/>
      <c r="H39" s="568"/>
      <c r="I39" s="568"/>
      <c r="J39" s="568"/>
      <c r="K39" s="569"/>
      <c r="L39" s="489"/>
      <c r="M39" s="490"/>
      <c r="N39" s="490"/>
      <c r="O39" s="490"/>
      <c r="P39" s="20"/>
    </row>
    <row r="40" spans="1:16" ht="15.75" customHeight="1">
      <c r="A40" s="476" t="s">
        <v>23</v>
      </c>
      <c r="B40" s="477"/>
      <c r="C40" s="478"/>
      <c r="D40" s="561"/>
      <c r="E40" s="562"/>
      <c r="F40" s="562"/>
      <c r="G40" s="562"/>
      <c r="H40" s="562"/>
      <c r="I40" s="562"/>
      <c r="J40" s="562"/>
      <c r="K40" s="563"/>
      <c r="L40" s="485"/>
      <c r="M40" s="486"/>
      <c r="N40" s="486"/>
      <c r="O40" s="486"/>
      <c r="P40" s="21"/>
    </row>
    <row r="41" spans="1:16" ht="15.75" customHeight="1">
      <c r="A41" s="479"/>
      <c r="B41" s="480"/>
      <c r="C41" s="481"/>
      <c r="D41" s="564"/>
      <c r="E41" s="565"/>
      <c r="F41" s="565"/>
      <c r="G41" s="565"/>
      <c r="H41" s="565"/>
      <c r="I41" s="565"/>
      <c r="J41" s="565"/>
      <c r="K41" s="566"/>
      <c r="L41" s="487"/>
      <c r="M41" s="488"/>
      <c r="N41" s="488"/>
      <c r="O41" s="488"/>
      <c r="P41" s="20"/>
    </row>
    <row r="42" spans="1:16" ht="15.75" customHeight="1">
      <c r="A42" s="502"/>
      <c r="B42" s="503"/>
      <c r="C42" s="504"/>
      <c r="D42" s="567"/>
      <c r="E42" s="568"/>
      <c r="F42" s="568"/>
      <c r="G42" s="568"/>
      <c r="H42" s="568"/>
      <c r="I42" s="568"/>
      <c r="J42" s="568"/>
      <c r="K42" s="569"/>
      <c r="L42" s="489"/>
      <c r="M42" s="490"/>
      <c r="N42" s="490"/>
      <c r="O42" s="490"/>
      <c r="P42" s="20"/>
    </row>
    <row r="43" spans="1:16" ht="15.75" customHeight="1">
      <c r="A43" s="476" t="s">
        <v>26</v>
      </c>
      <c r="B43" s="477"/>
      <c r="C43" s="478"/>
      <c r="D43" s="561"/>
      <c r="E43" s="562"/>
      <c r="F43" s="562"/>
      <c r="G43" s="562"/>
      <c r="H43" s="562"/>
      <c r="I43" s="562"/>
      <c r="J43" s="562"/>
      <c r="K43" s="563"/>
      <c r="L43" s="485"/>
      <c r="M43" s="486"/>
      <c r="N43" s="486"/>
      <c r="O43" s="486"/>
      <c r="P43" s="22"/>
    </row>
    <row r="44" spans="1:16" ht="15.75" customHeight="1">
      <c r="A44" s="479"/>
      <c r="B44" s="480"/>
      <c r="C44" s="481"/>
      <c r="D44" s="564"/>
      <c r="E44" s="565"/>
      <c r="F44" s="565"/>
      <c r="G44" s="565"/>
      <c r="H44" s="565"/>
      <c r="I44" s="565"/>
      <c r="J44" s="565"/>
      <c r="K44" s="566"/>
      <c r="L44" s="487"/>
      <c r="M44" s="488"/>
      <c r="N44" s="488"/>
      <c r="O44" s="488"/>
      <c r="P44" s="23"/>
    </row>
    <row r="45" spans="1:16" ht="15.75" customHeight="1">
      <c r="A45" s="479"/>
      <c r="B45" s="480"/>
      <c r="C45" s="481"/>
      <c r="D45" s="567"/>
      <c r="E45" s="568"/>
      <c r="F45" s="568"/>
      <c r="G45" s="568"/>
      <c r="H45" s="568"/>
      <c r="I45" s="568"/>
      <c r="J45" s="568"/>
      <c r="K45" s="569"/>
      <c r="L45" s="489"/>
      <c r="M45" s="490"/>
      <c r="N45" s="490"/>
      <c r="O45" s="490"/>
      <c r="P45" s="23"/>
    </row>
    <row r="46" spans="1:16" ht="15.75" customHeight="1">
      <c r="A46" s="476" t="s">
        <v>41</v>
      </c>
      <c r="B46" s="477"/>
      <c r="C46" s="478"/>
      <c r="D46" s="570"/>
      <c r="E46" s="571"/>
      <c r="F46" s="571"/>
      <c r="G46" s="571"/>
      <c r="H46" s="571"/>
      <c r="I46" s="571"/>
      <c r="J46" s="571"/>
      <c r="K46" s="572"/>
      <c r="L46" s="485"/>
      <c r="M46" s="486"/>
      <c r="N46" s="486"/>
      <c r="O46" s="486"/>
      <c r="P46" s="22"/>
    </row>
    <row r="47" spans="1:16" ht="15.75" customHeight="1">
      <c r="A47" s="479"/>
      <c r="B47" s="480"/>
      <c r="C47" s="481"/>
      <c r="D47" s="573"/>
      <c r="E47" s="574"/>
      <c r="F47" s="574"/>
      <c r="G47" s="574"/>
      <c r="H47" s="574"/>
      <c r="I47" s="574"/>
      <c r="J47" s="574"/>
      <c r="K47" s="575"/>
      <c r="L47" s="487"/>
      <c r="M47" s="488"/>
      <c r="N47" s="488"/>
      <c r="O47" s="488"/>
      <c r="P47" s="23"/>
    </row>
    <row r="48" spans="1:16" ht="15.75" customHeight="1" thickBot="1">
      <c r="A48" s="482"/>
      <c r="B48" s="483"/>
      <c r="C48" s="484"/>
      <c r="D48" s="579"/>
      <c r="E48" s="580"/>
      <c r="F48" s="580"/>
      <c r="G48" s="580"/>
      <c r="H48" s="580"/>
      <c r="I48" s="580"/>
      <c r="J48" s="580"/>
      <c r="K48" s="581"/>
      <c r="L48" s="489"/>
      <c r="M48" s="490"/>
      <c r="N48" s="490"/>
      <c r="O48" s="490"/>
      <c r="P48" s="25"/>
    </row>
    <row r="49" spans="1:16" ht="20.399999999999999" customHeight="1" thickTop="1">
      <c r="A49" s="453" t="s">
        <v>4</v>
      </c>
      <c r="B49" s="454"/>
      <c r="C49" s="455"/>
      <c r="D49" s="467">
        <f>IF(SUM(D22:K48)=D18,SUM(D22:K48),"ERR")</f>
        <v>0</v>
      </c>
      <c r="E49" s="468"/>
      <c r="F49" s="468"/>
      <c r="G49" s="468"/>
      <c r="H49" s="468"/>
      <c r="I49" s="468"/>
      <c r="J49" s="468"/>
      <c r="K49" s="469"/>
      <c r="L49" s="461"/>
      <c r="M49" s="462"/>
      <c r="N49" s="462"/>
      <c r="O49" s="462"/>
      <c r="P49" s="26"/>
    </row>
    <row r="50" spans="1:16" ht="20.399999999999999" customHeight="1">
      <c r="A50" s="456"/>
      <c r="B50" s="448"/>
      <c r="C50" s="457"/>
      <c r="D50" s="470"/>
      <c r="E50" s="471"/>
      <c r="F50" s="471"/>
      <c r="G50" s="471"/>
      <c r="H50" s="471"/>
      <c r="I50" s="471"/>
      <c r="J50" s="471"/>
      <c r="K50" s="472"/>
      <c r="L50" s="463"/>
      <c r="M50" s="464"/>
      <c r="N50" s="464"/>
      <c r="O50" s="464"/>
      <c r="P50" s="27"/>
    </row>
    <row r="51" spans="1:16" ht="20.399999999999999" customHeight="1" thickBot="1">
      <c r="A51" s="458"/>
      <c r="B51" s="459"/>
      <c r="C51" s="460"/>
      <c r="D51" s="473"/>
      <c r="E51" s="474"/>
      <c r="F51" s="474"/>
      <c r="G51" s="474"/>
      <c r="H51" s="474"/>
      <c r="I51" s="474"/>
      <c r="J51" s="474"/>
      <c r="K51" s="475"/>
      <c r="L51" s="465"/>
      <c r="M51" s="466"/>
      <c r="N51" s="466"/>
      <c r="O51" s="466"/>
      <c r="P51" s="28"/>
    </row>
    <row r="52" spans="1:16" ht="20.399999999999999" customHeight="1">
      <c r="A52" s="4" t="s">
        <v>24</v>
      </c>
    </row>
    <row r="53" spans="1:16" ht="20.399999999999999" customHeight="1"/>
  </sheetData>
  <mergeCells count="75">
    <mergeCell ref="A46:C48"/>
    <mergeCell ref="D46:K48"/>
    <mergeCell ref="L46:O46"/>
    <mergeCell ref="L47:O47"/>
    <mergeCell ref="L48:O48"/>
    <mergeCell ref="A49:C51"/>
    <mergeCell ref="D49:K51"/>
    <mergeCell ref="L49:O49"/>
    <mergeCell ref="L50:O50"/>
    <mergeCell ref="L51:O51"/>
    <mergeCell ref="A40:C42"/>
    <mergeCell ref="D40:K42"/>
    <mergeCell ref="L40:O40"/>
    <mergeCell ref="L41:O41"/>
    <mergeCell ref="L42:O42"/>
    <mergeCell ref="A43:C45"/>
    <mergeCell ref="D43:K45"/>
    <mergeCell ref="L43:O43"/>
    <mergeCell ref="L44:O44"/>
    <mergeCell ref="L45:O45"/>
    <mergeCell ref="A34:C36"/>
    <mergeCell ref="D34:K36"/>
    <mergeCell ref="L34:O34"/>
    <mergeCell ref="L35:O35"/>
    <mergeCell ref="L36:O36"/>
    <mergeCell ref="A37:C39"/>
    <mergeCell ref="D37:K39"/>
    <mergeCell ref="L37:O37"/>
    <mergeCell ref="L38:O38"/>
    <mergeCell ref="L39:O39"/>
    <mergeCell ref="A28:C30"/>
    <mergeCell ref="D28:K30"/>
    <mergeCell ref="L28:O28"/>
    <mergeCell ref="L29:O29"/>
    <mergeCell ref="L30:O30"/>
    <mergeCell ref="A31:C33"/>
    <mergeCell ref="D31:K33"/>
    <mergeCell ref="L31:O31"/>
    <mergeCell ref="L32:O32"/>
    <mergeCell ref="L33:O33"/>
    <mergeCell ref="A22:C24"/>
    <mergeCell ref="D22:K24"/>
    <mergeCell ref="L22:O22"/>
    <mergeCell ref="L23:O23"/>
    <mergeCell ref="L24:O24"/>
    <mergeCell ref="A25:C27"/>
    <mergeCell ref="D25:K27"/>
    <mergeCell ref="L25:O25"/>
    <mergeCell ref="L26:O26"/>
    <mergeCell ref="L27:O27"/>
    <mergeCell ref="A18:C19"/>
    <mergeCell ref="D18:K19"/>
    <mergeCell ref="L18:P19"/>
    <mergeCell ref="A21:C21"/>
    <mergeCell ref="D21:K21"/>
    <mergeCell ref="L21:P21"/>
    <mergeCell ref="A14:C15"/>
    <mergeCell ref="D14:K15"/>
    <mergeCell ref="L14:P15"/>
    <mergeCell ref="A16:C17"/>
    <mergeCell ref="D16:K17"/>
    <mergeCell ref="L16:P17"/>
    <mergeCell ref="B10:P10"/>
    <mergeCell ref="B11:P11"/>
    <mergeCell ref="A13:C13"/>
    <mergeCell ref="D13:K13"/>
    <mergeCell ref="L13:P13"/>
    <mergeCell ref="B6:K6"/>
    <mergeCell ref="M6:P6"/>
    <mergeCell ref="C8:J8"/>
    <mergeCell ref="L8:P8"/>
    <mergeCell ref="M1:P1"/>
    <mergeCell ref="A3:P3"/>
    <mergeCell ref="B5:K5"/>
    <mergeCell ref="M5:P5"/>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2BA20EF-4A3B-4B50-B694-20EBDA29CC84}">
          <x14:formula1>
            <xm:f>Sheet1!$A$1:$A$2</xm:f>
          </x14:formula1>
          <xm:sqref>B8 K8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29</vt:i4>
      </vt:variant>
    </vt:vector>
  </HeadingPairs>
  <TitlesOfParts>
    <vt:vector size="59" baseType="lpstr">
      <vt:lpstr>No22 （団体表）</vt:lpstr>
      <vt:lpstr>No22 選手１</vt:lpstr>
      <vt:lpstr>No22 選手2</vt:lpstr>
      <vt:lpstr>No22 選手3</vt:lpstr>
      <vt:lpstr>No22 選手4</vt:lpstr>
      <vt:lpstr>No22 選手5</vt:lpstr>
      <vt:lpstr>No22 選手6</vt:lpstr>
      <vt:lpstr>No22 選手7</vt:lpstr>
      <vt:lpstr>No22 選手8</vt:lpstr>
      <vt:lpstr>No22 選手9</vt:lpstr>
      <vt:lpstr>No22 選手10</vt:lpstr>
      <vt:lpstr>No22 選手11</vt:lpstr>
      <vt:lpstr>No6</vt:lpstr>
      <vt:lpstr>No11</vt:lpstr>
      <vt:lpstr>NO12</vt:lpstr>
      <vt:lpstr>NO13(選手の数だけシートをコピー）</vt:lpstr>
      <vt:lpstr>No14</vt:lpstr>
      <vt:lpstr>NO15</vt:lpstr>
      <vt:lpstr>NO16</vt:lpstr>
      <vt:lpstr>NO17</vt:lpstr>
      <vt:lpstr>NO18</vt:lpstr>
      <vt:lpstr>NO19</vt:lpstr>
      <vt:lpstr>医科学（ドクター・トレーナー）コピー利用</vt:lpstr>
      <vt:lpstr>SA事業報告書コピー利用</vt:lpstr>
      <vt:lpstr>No22 選手１2</vt:lpstr>
      <vt:lpstr>No22 選手13</vt:lpstr>
      <vt:lpstr>No22 選手14</vt:lpstr>
      <vt:lpstr>No22 選手15</vt:lpstr>
      <vt:lpstr>No23</vt:lpstr>
      <vt:lpstr>Sheet1</vt:lpstr>
      <vt:lpstr>'No11'!Print_Area</vt:lpstr>
      <vt:lpstr>'NO12'!Print_Area</vt:lpstr>
      <vt:lpstr>'NO13(選手の数だけシートをコピー）'!Print_Area</vt:lpstr>
      <vt:lpstr>'No14'!Print_Area</vt:lpstr>
      <vt:lpstr>'NO15'!Print_Area</vt:lpstr>
      <vt:lpstr>'NO16'!Print_Area</vt:lpstr>
      <vt:lpstr>'NO17'!Print_Area</vt:lpstr>
      <vt:lpstr>'NO18'!Print_Area</vt:lpstr>
      <vt:lpstr>'NO19'!Print_Area</vt:lpstr>
      <vt:lpstr>'No22 （団体表）'!Print_Area</vt:lpstr>
      <vt:lpstr>'No22 選手１'!Print_Area</vt:lpstr>
      <vt:lpstr>'No22 選手10'!Print_Area</vt:lpstr>
      <vt:lpstr>'No22 選手11'!Print_Area</vt:lpstr>
      <vt:lpstr>'No22 選手１2'!Print_Area</vt:lpstr>
      <vt:lpstr>'No22 選手13'!Print_Area</vt:lpstr>
      <vt:lpstr>'No22 選手14'!Print_Area</vt:lpstr>
      <vt:lpstr>'No22 選手15'!Print_Area</vt:lpstr>
      <vt:lpstr>'No22 選手2'!Print_Area</vt:lpstr>
      <vt:lpstr>'No22 選手3'!Print_Area</vt:lpstr>
      <vt:lpstr>'No22 選手4'!Print_Area</vt:lpstr>
      <vt:lpstr>'No22 選手5'!Print_Area</vt:lpstr>
      <vt:lpstr>'No22 選手6'!Print_Area</vt:lpstr>
      <vt:lpstr>'No22 選手7'!Print_Area</vt:lpstr>
      <vt:lpstr>'No22 選手8'!Print_Area</vt:lpstr>
      <vt:lpstr>'No22 選手9'!Print_Area</vt:lpstr>
      <vt:lpstr>'No23'!Print_Area</vt:lpstr>
      <vt:lpstr>'No6'!Print_Area</vt:lpstr>
      <vt:lpstr>SA事業報告書コピー利用!Print_Area</vt:lpstr>
      <vt:lpstr>'医科学（ドクター・トレーナー）コピー利用'!Print_Area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California Feeling</dc:creator>
  <cp:lastModifiedBy>島田 一生</cp:lastModifiedBy>
  <cp:lastPrinted>2026-04-30T23:47:11Z</cp:lastPrinted>
  <dcterms:created xsi:type="dcterms:W3CDTF">2004-01-25T05:22:48Z</dcterms:created>
  <dcterms:modified xsi:type="dcterms:W3CDTF">2026-05-07T00:11:06Z</dcterms:modified>
</cp:coreProperties>
</file>